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550" windowHeight="7755" tabRatio="842" activeTab="3"/>
  </bookViews>
  <sheets>
    <sheet name="Johnny" sheetId="1" r:id="rId1"/>
    <sheet name="Aslan's How" sheetId="2" r:id="rId2"/>
    <sheet name="Deuce's Wild" sheetId="3" r:id="rId3"/>
    <sheet name="Soggy Boys" sheetId="4" r:id="rId4"/>
    <sheet name="Atomic Wolf Pack" sheetId="5" r:id="rId5"/>
    <sheet name="Amish Rake Fight(Markey)" sheetId="6" r:id="rId6"/>
    <sheet name="Dallas Fedoras" sheetId="7" r:id="rId7"/>
    <sheet name="Fatboyz" sheetId="8" r:id="rId8"/>
    <sheet name="Shingles" sheetId="9" r:id="rId9"/>
    <sheet name="Beers" sheetId="10" r:id="rId10"/>
    <sheet name="Brodigan" sheetId="11" r:id="rId11"/>
    <sheet name="Fear Me" sheetId="12" r:id="rId12"/>
    <sheet name="Rookie Draft Picks" sheetId="13" r:id="rId13"/>
  </sheets>
  <definedNames/>
  <calcPr fullCalcOnLoad="1"/>
</workbook>
</file>

<file path=xl/sharedStrings.xml><?xml version="1.0" encoding="utf-8"?>
<sst xmlns="http://schemas.openxmlformats.org/spreadsheetml/2006/main" count="691" uniqueCount="306">
  <si>
    <t>Salary</t>
  </si>
  <si>
    <t>Years</t>
  </si>
  <si>
    <t>Pos.</t>
  </si>
  <si>
    <t>QB</t>
  </si>
  <si>
    <t>RB</t>
  </si>
  <si>
    <t>WR</t>
  </si>
  <si>
    <t>TE</t>
  </si>
  <si>
    <t>K</t>
  </si>
  <si>
    <t>DST</t>
  </si>
  <si>
    <t>Matt Hasselbeck</t>
  </si>
  <si>
    <t>Kerry Collins</t>
  </si>
  <si>
    <t>Kurt Warner</t>
  </si>
  <si>
    <t>Thomas Jones</t>
  </si>
  <si>
    <t>Michael Bennett</t>
  </si>
  <si>
    <t>William Green</t>
  </si>
  <si>
    <t>Koren Robinson</t>
  </si>
  <si>
    <t>Jerry Porter</t>
  </si>
  <si>
    <t>Dennis Northcutt</t>
  </si>
  <si>
    <t>David Terrell</t>
  </si>
  <si>
    <t>Freddie Jones</t>
  </si>
  <si>
    <t>Randy McMichael</t>
  </si>
  <si>
    <t>Denver Broncos</t>
  </si>
  <si>
    <t>Minnesota Vikings</t>
  </si>
  <si>
    <t>Room Under Cap:</t>
  </si>
  <si>
    <t>Contract Years:</t>
  </si>
  <si>
    <t>Under Contract Cap:</t>
  </si>
  <si>
    <t>Total Team Salary:</t>
  </si>
  <si>
    <t>Rookie Holds:</t>
  </si>
  <si>
    <t>cap penalties:</t>
  </si>
  <si>
    <t>Players under contract:</t>
  </si>
  <si>
    <t>Aslan's How</t>
  </si>
  <si>
    <t>Byron Leftwich</t>
  </si>
  <si>
    <t>Marc Bulger</t>
  </si>
  <si>
    <t>Edgerrin James</t>
  </si>
  <si>
    <t>Shaun Alexander</t>
  </si>
  <si>
    <t>Warrick Dunn</t>
  </si>
  <si>
    <t>Willis McGahee</t>
  </si>
  <si>
    <t>Domanick Rhodes</t>
  </si>
  <si>
    <t>Maurice Morris</t>
  </si>
  <si>
    <t>Steve Smith</t>
  </si>
  <si>
    <t>Jimmy Smith</t>
  </si>
  <si>
    <t>Marcus Pollard</t>
  </si>
  <si>
    <t>Jeremy Stevens</t>
  </si>
  <si>
    <t>Deuce's Wild</t>
  </si>
  <si>
    <t>Daunte Culpepper</t>
  </si>
  <si>
    <t>Josh McCown</t>
  </si>
  <si>
    <t>Kyle Boller</t>
  </si>
  <si>
    <t>Fred Taylor</t>
  </si>
  <si>
    <t>Duce Staley</t>
  </si>
  <si>
    <t>Lee Suggs</t>
  </si>
  <si>
    <t>Jerome Bettis</t>
  </si>
  <si>
    <t>Larry Johnson</t>
  </si>
  <si>
    <t>Hines Ward</t>
  </si>
  <si>
    <t>Rod Gardner</t>
  </si>
  <si>
    <t>Tony Gonzalez</t>
  </si>
  <si>
    <t>Josh Brown</t>
  </si>
  <si>
    <t>Soggy Bottom Boys</t>
  </si>
  <si>
    <t>Aaron Brooks</t>
  </si>
  <si>
    <t>Carson Palmer</t>
  </si>
  <si>
    <t>Rudi Johnson</t>
  </si>
  <si>
    <t>Corey Dillon</t>
  </si>
  <si>
    <t>Reggie Wayne</t>
  </si>
  <si>
    <t>Dante Stallworth</t>
  </si>
  <si>
    <t>Justin McCareins</t>
  </si>
  <si>
    <t>Antonio Gates</t>
  </si>
  <si>
    <t>Jason Witten</t>
  </si>
  <si>
    <t>Mike Vanderjagt</t>
  </si>
  <si>
    <t>Peyton Manning</t>
  </si>
  <si>
    <t>Steve McNair</t>
  </si>
  <si>
    <t>Stephen Davis</t>
  </si>
  <si>
    <t>Curtis Martin</t>
  </si>
  <si>
    <t>Justin Fargas</t>
  </si>
  <si>
    <t>Joe Horn</t>
  </si>
  <si>
    <t>Lavernues Coles</t>
  </si>
  <si>
    <t>Santana Moss</t>
  </si>
  <si>
    <t>Ashley Lelie</t>
  </si>
  <si>
    <t>Eric Parker</t>
  </si>
  <si>
    <t>Nate Burleson</t>
  </si>
  <si>
    <t>Cedrick Wilson</t>
  </si>
  <si>
    <t>Bubba Franks</t>
  </si>
  <si>
    <t>George Wrightster</t>
  </si>
  <si>
    <t>Matt Stover</t>
  </si>
  <si>
    <t>Ryan Longwell</t>
  </si>
  <si>
    <t>St. Louis Rams</t>
  </si>
  <si>
    <t>Seattle Seahawks</t>
  </si>
  <si>
    <t>Donovan McNabb</t>
  </si>
  <si>
    <t>Jeff Garcia</t>
  </si>
  <si>
    <t>Mark Brunell</t>
  </si>
  <si>
    <t>Tiki Barber</t>
  </si>
  <si>
    <t>Travis Henry</t>
  </si>
  <si>
    <t>Lamont Jordan</t>
  </si>
  <si>
    <t>Ricky Williams</t>
  </si>
  <si>
    <t>Anquan Boldin</t>
  </si>
  <si>
    <t>Derrick Mason</t>
  </si>
  <si>
    <t>Eric Moulds</t>
  </si>
  <si>
    <t>Brandon Lloyd</t>
  </si>
  <si>
    <t>David Givens</t>
  </si>
  <si>
    <t>Justin Gage</t>
  </si>
  <si>
    <t>Eric Johnson</t>
  </si>
  <si>
    <t>New England Patriots</t>
  </si>
  <si>
    <t>Dallas Fedoras</t>
  </si>
  <si>
    <t>Tom Brady</t>
  </si>
  <si>
    <t>David Carr</t>
  </si>
  <si>
    <t>Chris Simms</t>
  </si>
  <si>
    <t>LaDanian Tomlinson</t>
  </si>
  <si>
    <t>Chris Brown</t>
  </si>
  <si>
    <t>Richie Anderson</t>
  </si>
  <si>
    <t>Ron Dayne</t>
  </si>
  <si>
    <t>Antowain Smith</t>
  </si>
  <si>
    <t>Marvin Harrison</t>
  </si>
  <si>
    <t>Rod Smith</t>
  </si>
  <si>
    <t>Keyshawn Johnson</t>
  </si>
  <si>
    <t>Eddie Kennison</t>
  </si>
  <si>
    <t>Corey Bradford</t>
  </si>
  <si>
    <t>Boo Williams</t>
  </si>
  <si>
    <t>Jay Feeley</t>
  </si>
  <si>
    <t>Tennessee Titans</t>
  </si>
  <si>
    <t>New York Giants</t>
  </si>
  <si>
    <t>Jake Delhomme</t>
  </si>
  <si>
    <t>Jake Plummer</t>
  </si>
  <si>
    <t>Kevan Barlow</t>
  </si>
  <si>
    <t>Priest Holmes</t>
  </si>
  <si>
    <t>DeShaun Foster</t>
  </si>
  <si>
    <t>Brian Westbrook</t>
  </si>
  <si>
    <t>Randy Moss</t>
  </si>
  <si>
    <t>Kennan McCardell</t>
  </si>
  <si>
    <t>Plaxico Burress</t>
  </si>
  <si>
    <t>Kelley Washington</t>
  </si>
  <si>
    <t>Derrick Blaylock</t>
  </si>
  <si>
    <t>Daniel Graham</t>
  </si>
  <si>
    <t>John Carney</t>
  </si>
  <si>
    <t>New York Jets</t>
  </si>
  <si>
    <t>Mike Vick</t>
  </si>
  <si>
    <t>Brad Johnson</t>
  </si>
  <si>
    <t>Rich Gannon</t>
  </si>
  <si>
    <t>Marshall Faulk</t>
  </si>
  <si>
    <t>Moe Williams</t>
  </si>
  <si>
    <t>Peerless Price</t>
  </si>
  <si>
    <t>David Boston</t>
  </si>
  <si>
    <t>Isaac Bruce</t>
  </si>
  <si>
    <t>Javon Walker</t>
  </si>
  <si>
    <t>Quincy Morgan</t>
  </si>
  <si>
    <t>Bryant Johnson</t>
  </si>
  <si>
    <t>Mushin Muhammed</t>
  </si>
  <si>
    <t>Jeremy Shockey</t>
  </si>
  <si>
    <t>Erron Kinney</t>
  </si>
  <si>
    <t>Adam Vinatieri</t>
  </si>
  <si>
    <t>Carolina Panthers</t>
  </si>
  <si>
    <t>Buffalo Bills</t>
  </si>
  <si>
    <t>I Need A Beer</t>
  </si>
  <si>
    <t>Brett Favre</t>
  </si>
  <si>
    <t>Joey Harrington</t>
  </si>
  <si>
    <t>Jamal Lewis</t>
  </si>
  <si>
    <t>Marcel Shipp</t>
  </si>
  <si>
    <t>Tyrone Wheatley</t>
  </si>
  <si>
    <t>Onterrio Smith</t>
  </si>
  <si>
    <t>Adrian Peterson</t>
  </si>
  <si>
    <t>Garrison Hearst</t>
  </si>
  <si>
    <t>Eddie George</t>
  </si>
  <si>
    <t>Darrell Jackson</t>
  </si>
  <si>
    <t>Terrell Owens</t>
  </si>
  <si>
    <t>Peter Warrick</t>
  </si>
  <si>
    <t>Amani Toomer</t>
  </si>
  <si>
    <t>Robert Ferguson</t>
  </si>
  <si>
    <t>Todd Heap</t>
  </si>
  <si>
    <t>Itula Mili</t>
  </si>
  <si>
    <t>Shayne Graham</t>
  </si>
  <si>
    <t>Jeff Reed</t>
  </si>
  <si>
    <t>Chicago Bears</t>
  </si>
  <si>
    <t>Jacksonville Jaguars</t>
  </si>
  <si>
    <t>Chad Pennington</t>
  </si>
  <si>
    <t>A.J. Feeley</t>
  </si>
  <si>
    <t>Ahman Green</t>
  </si>
  <si>
    <t>Deuce McAllister</t>
  </si>
  <si>
    <t>T.J. Duckett</t>
  </si>
  <si>
    <t>Anthony Thomas</t>
  </si>
  <si>
    <t>Najeh Davenport</t>
  </si>
  <si>
    <t>Aaron Stecker</t>
  </si>
  <si>
    <t>Andre Johnson</t>
  </si>
  <si>
    <t>Drew Bennett</t>
  </si>
  <si>
    <t>L.J. Smith</t>
  </si>
  <si>
    <t>Alge Crumpler</t>
  </si>
  <si>
    <t>David Akers</t>
  </si>
  <si>
    <t>Philadelphia Eagles</t>
  </si>
  <si>
    <t>Atlanta Falcons</t>
  </si>
  <si>
    <t>Fear Me…If You Dare</t>
  </si>
  <si>
    <t>Trent Green</t>
  </si>
  <si>
    <t>Tim Rattay</t>
  </si>
  <si>
    <t>Clinton Portis</t>
  </si>
  <si>
    <t>Domanick Davis</t>
  </si>
  <si>
    <t>Charlie Garner</t>
  </si>
  <si>
    <t>Michael Pittman</t>
  </si>
  <si>
    <t>Chad Johnson</t>
  </si>
  <si>
    <t>Donald Driver</t>
  </si>
  <si>
    <t>Chris Chambers</t>
  </si>
  <si>
    <t>Brandon Stokley</t>
  </si>
  <si>
    <t>Anthony Becht</t>
  </si>
  <si>
    <t>Jason Elam</t>
  </si>
  <si>
    <t>Baltimore Ravens</t>
  </si>
  <si>
    <t>Pittsburgh Steelers</t>
  </si>
  <si>
    <t>Kellen Winslow</t>
  </si>
  <si>
    <t>Kevin Jones</t>
  </si>
  <si>
    <t>Chris Perry</t>
  </si>
  <si>
    <t>Lawrence Tynes</t>
  </si>
  <si>
    <t>Vinny Testeverde</t>
  </si>
  <si>
    <t>Antonio Bryant</t>
  </si>
  <si>
    <t>Phil Dawson</t>
  </si>
  <si>
    <t>Musa Smith</t>
  </si>
  <si>
    <t>Billy Volek</t>
  </si>
  <si>
    <t>Jeb Putizer</t>
  </si>
  <si>
    <t>Charles Rogers</t>
  </si>
  <si>
    <t>Terry Glenn</t>
  </si>
  <si>
    <t>Doug Brien</t>
  </si>
  <si>
    <t>Kris Brown</t>
  </si>
  <si>
    <t>Keary Colbert</t>
  </si>
  <si>
    <t>Travis Minor</t>
  </si>
  <si>
    <t>Chester Taylor</t>
  </si>
  <si>
    <t>Drew Brees</t>
  </si>
  <si>
    <t>Marcus Robinson</t>
  </si>
  <si>
    <t>Morten Anderson</t>
  </si>
  <si>
    <t>Detroit Lions</t>
  </si>
  <si>
    <t>Reuben Droughns</t>
  </si>
  <si>
    <t>Torry Holt</t>
  </si>
  <si>
    <t xml:space="preserve">Leonard Henry </t>
  </si>
  <si>
    <t>I Need a Beer's 2005 2nd round rookie pick</t>
  </si>
  <si>
    <t xml:space="preserve">Soggy Boy's 2005 1st round rookie pick </t>
  </si>
  <si>
    <t>(from Coco, from Soggy)</t>
  </si>
  <si>
    <t>Washington Redskins</t>
  </si>
  <si>
    <t>JL</t>
  </si>
  <si>
    <t>BRYCE</t>
  </si>
  <si>
    <t>LEMMER</t>
  </si>
  <si>
    <t>Scully</t>
  </si>
  <si>
    <t>Sammy Morris</t>
  </si>
  <si>
    <t>Tampa Bay</t>
  </si>
  <si>
    <t xml:space="preserve">Ronald Curry </t>
  </si>
  <si>
    <t>Jermaine Wiggins</t>
  </si>
  <si>
    <t>J. Pathon</t>
  </si>
  <si>
    <t>Brian Griese</t>
  </si>
  <si>
    <t xml:space="preserve">Arizona </t>
  </si>
  <si>
    <t>Qb</t>
  </si>
  <si>
    <t>Quincy Carter</t>
  </si>
  <si>
    <t>Steve Christie</t>
  </si>
  <si>
    <t xml:space="preserve">Boerighter </t>
  </si>
  <si>
    <t>Hall</t>
  </si>
  <si>
    <t>Nate Kaeding</t>
  </si>
  <si>
    <t>Chris Baker</t>
  </si>
  <si>
    <t>Maurice Hicks</t>
  </si>
  <si>
    <t>Correll Buckhalter</t>
  </si>
  <si>
    <t>Cincinati Bengals</t>
  </si>
  <si>
    <t>Chris Wilson</t>
  </si>
  <si>
    <t>Dallas Clark</t>
  </si>
  <si>
    <t xml:space="preserve">Dieon Branch </t>
  </si>
  <si>
    <t>Nick Goings</t>
  </si>
  <si>
    <t xml:space="preserve">WR </t>
  </si>
  <si>
    <t xml:space="preserve">T. Houshmandzadeh </t>
  </si>
  <si>
    <t>Julius Jones</t>
  </si>
  <si>
    <t>Patrick Ramsey</t>
  </si>
  <si>
    <t>John Kasay</t>
  </si>
  <si>
    <t>Tatum Bell</t>
  </si>
  <si>
    <t>Tyrone Calico</t>
  </si>
  <si>
    <t>Rashaun Woods</t>
  </si>
  <si>
    <t>Bernard Berrian</t>
  </si>
  <si>
    <t>Michael Turner</t>
  </si>
  <si>
    <t>Ben Roethlisberger</t>
  </si>
  <si>
    <t>Darius Watts</t>
  </si>
  <si>
    <t>J.P. Losman</t>
  </si>
  <si>
    <t>Greg Jones</t>
  </si>
  <si>
    <t>Michael Clayton</t>
  </si>
  <si>
    <t xml:space="preserve">Mewelde Moore  </t>
  </si>
  <si>
    <t>Michael Jenkins</t>
  </si>
  <si>
    <t>Ben Watson</t>
  </si>
  <si>
    <t>Luke McCown</t>
  </si>
  <si>
    <t>Stephen Jackson</t>
  </si>
  <si>
    <t>Larry Fitzgerald</t>
  </si>
  <si>
    <t>Philip Rivers</t>
  </si>
  <si>
    <t>Roy Williams</t>
  </si>
  <si>
    <t>Ernest Wilford</t>
  </si>
  <si>
    <t>Cedric Cobbs</t>
  </si>
  <si>
    <t>Devery Henderson</t>
  </si>
  <si>
    <t>Reggie Williams</t>
  </si>
  <si>
    <t>Lee Evans</t>
  </si>
  <si>
    <t>Drew Henson</t>
  </si>
  <si>
    <t>Samie Parker</t>
  </si>
  <si>
    <t>Eli Manning</t>
  </si>
  <si>
    <t>Ben Troupe</t>
  </si>
  <si>
    <t>Ryan Lindell</t>
  </si>
  <si>
    <t xml:space="preserve"> </t>
  </si>
  <si>
    <t>Vacant</t>
  </si>
  <si>
    <t>Brian Rempe</t>
  </si>
  <si>
    <t>Rookie Picks</t>
  </si>
  <si>
    <t>Shingles</t>
  </si>
  <si>
    <t>Vacant4 (Token)</t>
  </si>
  <si>
    <t>vacant(Gangbangers)</t>
  </si>
  <si>
    <t>I Need a Beer</t>
  </si>
  <si>
    <t>vacant (Pistolieros)</t>
  </si>
  <si>
    <t>Dallas Fedora's</t>
  </si>
  <si>
    <t>Johnny (AWP)</t>
  </si>
  <si>
    <t>Vacant2(Markey)</t>
  </si>
  <si>
    <t>Soggy</t>
  </si>
  <si>
    <t>Fear Me if you Dare</t>
  </si>
  <si>
    <t>Deuces Wild</t>
  </si>
  <si>
    <t>Shingles (Pant's Puppets)</t>
  </si>
  <si>
    <t>Atomic Wolf Pack</t>
  </si>
  <si>
    <t>Fatboyz</t>
  </si>
  <si>
    <t>Jamie Britt</t>
  </si>
  <si>
    <t>Deuceback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</si>
</sst>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0"/>
    </font>
    <font>
      <i/>
      <sz val="8"/>
      <name val="Arial"/>
      <family val="2"/>
    </font>
    <font>
      <sz val="10"/>
      <color indexed="57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0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" xfId="2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/>
    </xf>
    <xf numFmtId="165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2" borderId="2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6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20" applyFont="1" applyFill="1" applyBorder="1" applyAlignment="1">
      <alignment horizontal="center"/>
    </xf>
    <xf numFmtId="0" fontId="4" fillId="0" borderId="0" xfId="20" applyFont="1" applyBorder="1" applyAlignment="1">
      <alignment horizontal="center"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14" sqref="H14"/>
    </sheetView>
  </sheetViews>
  <sheetFormatPr defaultColWidth="9.140625" defaultRowHeight="12.75"/>
  <cols>
    <col min="1" max="1" width="3.140625" style="14" customWidth="1"/>
    <col min="2" max="2" width="5.8515625" style="0" customWidth="1"/>
    <col min="3" max="3" width="18.140625" style="0" customWidth="1"/>
    <col min="4" max="4" width="11.421875" style="14" customWidth="1"/>
    <col min="5" max="5" width="5.140625" style="0" customWidth="1"/>
    <col min="6" max="6" width="22.8515625" style="0" customWidth="1"/>
    <col min="7" max="7" width="11.140625" style="0" customWidth="1"/>
    <col min="8" max="8" width="6.28125" style="0" customWidth="1"/>
    <col min="9" max="9" width="19.57421875" style="0" customWidth="1"/>
    <col min="10" max="10" width="11.00390625" style="0" customWidth="1"/>
    <col min="11" max="12" width="5.7109375" style="0" customWidth="1"/>
    <col min="13" max="13" width="21.28125" style="0" customWidth="1"/>
    <col min="14" max="14" width="12.7109375" style="0" bestFit="1" customWidth="1"/>
  </cols>
  <sheetData>
    <row r="1" spans="2:7" ht="12.75">
      <c r="B1" s="36" t="s">
        <v>2</v>
      </c>
      <c r="C1" s="46"/>
      <c r="D1" s="52" t="s">
        <v>0</v>
      </c>
      <c r="E1" s="47" t="s">
        <v>1</v>
      </c>
      <c r="F1" s="48"/>
      <c r="G1" s="49"/>
    </row>
    <row r="2" spans="1:11" ht="12.75">
      <c r="A2" s="17">
        <v>1</v>
      </c>
      <c r="B2" s="6" t="s">
        <v>3</v>
      </c>
      <c r="C2" s="4" t="s">
        <v>9</v>
      </c>
      <c r="D2" s="15">
        <v>11500000</v>
      </c>
      <c r="E2" s="6">
        <v>2</v>
      </c>
      <c r="F2" s="4" t="s">
        <v>29</v>
      </c>
      <c r="G2" s="37">
        <v>12</v>
      </c>
      <c r="H2" s="4"/>
      <c r="I2" s="4"/>
      <c r="J2" s="4"/>
      <c r="K2" s="4"/>
    </row>
    <row r="3" spans="1:11" ht="12.75">
      <c r="A3" s="17">
        <v>2</v>
      </c>
      <c r="B3" s="6" t="s">
        <v>3</v>
      </c>
      <c r="C3" s="4" t="s">
        <v>10</v>
      </c>
      <c r="D3" s="15">
        <v>500000</v>
      </c>
      <c r="E3" s="6">
        <v>1</v>
      </c>
      <c r="F3" s="4" t="s">
        <v>26</v>
      </c>
      <c r="G3" s="38">
        <f>SUM(D2:D23)</f>
        <v>62500000</v>
      </c>
      <c r="H3" s="6" t="s">
        <v>3</v>
      </c>
      <c r="I3" s="4" t="s">
        <v>11</v>
      </c>
      <c r="J3" s="15">
        <v>500000</v>
      </c>
      <c r="K3" s="6">
        <v>0</v>
      </c>
    </row>
    <row r="4" spans="1:11" ht="12.75">
      <c r="A4" s="17">
        <v>3</v>
      </c>
      <c r="B4" s="6" t="s">
        <v>4</v>
      </c>
      <c r="C4" s="4" t="s">
        <v>12</v>
      </c>
      <c r="D4" s="15">
        <v>12000000</v>
      </c>
      <c r="E4" s="6">
        <v>3</v>
      </c>
      <c r="F4" s="31" t="s">
        <v>28</v>
      </c>
      <c r="G4" s="39"/>
      <c r="H4" s="6" t="s">
        <v>5</v>
      </c>
      <c r="I4" s="4" t="s">
        <v>17</v>
      </c>
      <c r="J4" s="15">
        <v>500000</v>
      </c>
      <c r="K4" s="6">
        <v>0</v>
      </c>
    </row>
    <row r="5" spans="1:11" ht="12.75">
      <c r="A5" s="17">
        <v>4</v>
      </c>
      <c r="B5" s="6" t="s">
        <v>4</v>
      </c>
      <c r="C5" s="4" t="s">
        <v>13</v>
      </c>
      <c r="D5" s="15">
        <v>9500000</v>
      </c>
      <c r="E5" s="6">
        <v>2</v>
      </c>
      <c r="F5" s="4" t="s">
        <v>23</v>
      </c>
      <c r="G5" s="5">
        <f>75000000-G3-G4</f>
        <v>12500000</v>
      </c>
      <c r="H5" s="45" t="s">
        <v>6</v>
      </c>
      <c r="I5" s="4" t="s">
        <v>20</v>
      </c>
      <c r="J5" s="15">
        <v>1000000</v>
      </c>
      <c r="K5" s="6">
        <v>0</v>
      </c>
    </row>
    <row r="6" spans="1:11" ht="12.75">
      <c r="A6" s="17">
        <v>5</v>
      </c>
      <c r="B6" s="6" t="s">
        <v>4</v>
      </c>
      <c r="C6" s="4" t="s">
        <v>14</v>
      </c>
      <c r="D6" s="15">
        <v>1000000</v>
      </c>
      <c r="E6" s="6">
        <v>1</v>
      </c>
      <c r="F6" s="4"/>
      <c r="G6" s="4"/>
      <c r="H6" s="6" t="s">
        <v>7</v>
      </c>
      <c r="I6" s="9" t="s">
        <v>212</v>
      </c>
      <c r="J6" s="15">
        <v>500000</v>
      </c>
      <c r="K6" s="6">
        <v>0</v>
      </c>
    </row>
    <row r="7" spans="1:11" ht="12.75">
      <c r="A7" s="17">
        <v>6</v>
      </c>
      <c r="B7" s="6" t="s">
        <v>4</v>
      </c>
      <c r="C7" s="9" t="s">
        <v>202</v>
      </c>
      <c r="D7" s="15">
        <v>2000000</v>
      </c>
      <c r="E7" s="6">
        <v>1</v>
      </c>
      <c r="F7" s="4" t="s">
        <v>24</v>
      </c>
      <c r="G7" s="6">
        <f>SUM(E2:E23)</f>
        <v>20</v>
      </c>
      <c r="H7" s="6" t="s">
        <v>7</v>
      </c>
      <c r="I7" s="9" t="s">
        <v>213</v>
      </c>
      <c r="J7" s="15">
        <v>500000</v>
      </c>
      <c r="K7" s="6">
        <v>0</v>
      </c>
    </row>
    <row r="8" spans="1:11" ht="12.75">
      <c r="A8" s="17">
        <v>7</v>
      </c>
      <c r="B8" s="6" t="s">
        <v>4</v>
      </c>
      <c r="C8" s="9" t="s">
        <v>120</v>
      </c>
      <c r="D8" s="15">
        <v>11500000</v>
      </c>
      <c r="E8" s="6">
        <v>3</v>
      </c>
      <c r="F8" s="4" t="s">
        <v>25</v>
      </c>
      <c r="G8" s="6">
        <f>40-G7</f>
        <v>20</v>
      </c>
      <c r="H8" s="6" t="s">
        <v>8</v>
      </c>
      <c r="I8" s="4" t="s">
        <v>22</v>
      </c>
      <c r="J8" s="15">
        <v>1000000</v>
      </c>
      <c r="K8" s="6">
        <v>0</v>
      </c>
    </row>
    <row r="9" spans="1:11" ht="12.75">
      <c r="A9" s="17">
        <v>8</v>
      </c>
      <c r="B9" s="6" t="s">
        <v>5</v>
      </c>
      <c r="C9" s="4" t="s">
        <v>15</v>
      </c>
      <c r="D9" s="15">
        <v>7500000</v>
      </c>
      <c r="E9" s="6">
        <v>2</v>
      </c>
      <c r="F9" s="4"/>
      <c r="G9" s="4"/>
      <c r="H9" s="10"/>
      <c r="I9" s="4"/>
      <c r="J9" s="4"/>
      <c r="K9" s="4"/>
    </row>
    <row r="10" spans="1:11" ht="12.75">
      <c r="A10" s="17">
        <v>9</v>
      </c>
      <c r="B10" s="6" t="s">
        <v>5</v>
      </c>
      <c r="C10" s="4" t="s">
        <v>16</v>
      </c>
      <c r="D10" s="15">
        <v>4000000</v>
      </c>
      <c r="E10" s="6">
        <v>1</v>
      </c>
      <c r="F10" s="35"/>
      <c r="G10" s="4"/>
      <c r="H10" s="10"/>
      <c r="I10" s="35" t="s">
        <v>27</v>
      </c>
      <c r="J10" s="4"/>
      <c r="K10" s="4"/>
    </row>
    <row r="11" spans="1:11" ht="12.75">
      <c r="A11" s="17">
        <v>10</v>
      </c>
      <c r="B11" s="6" t="s">
        <v>5</v>
      </c>
      <c r="C11" s="4" t="s">
        <v>18</v>
      </c>
      <c r="D11" s="15">
        <v>500000</v>
      </c>
      <c r="E11" s="6">
        <v>2</v>
      </c>
      <c r="F11" s="4"/>
      <c r="G11" s="4"/>
      <c r="H11" s="10"/>
      <c r="I11" s="4"/>
      <c r="J11" s="4"/>
      <c r="K11" s="4"/>
    </row>
    <row r="12" spans="1:11" ht="12.75">
      <c r="A12" s="17">
        <v>11</v>
      </c>
      <c r="B12" s="6" t="s">
        <v>6</v>
      </c>
      <c r="C12" s="4" t="s">
        <v>19</v>
      </c>
      <c r="D12" s="15">
        <v>1500000</v>
      </c>
      <c r="E12" s="6">
        <v>1</v>
      </c>
      <c r="F12" s="4"/>
      <c r="G12" s="4"/>
      <c r="H12" s="10" t="s">
        <v>5</v>
      </c>
      <c r="I12" s="4" t="s">
        <v>260</v>
      </c>
      <c r="J12" s="15">
        <v>500000</v>
      </c>
      <c r="K12" s="6">
        <v>0</v>
      </c>
    </row>
    <row r="13" spans="1:11" ht="12.75">
      <c r="A13" s="17">
        <v>12</v>
      </c>
      <c r="B13" s="6" t="s">
        <v>8</v>
      </c>
      <c r="C13" s="4" t="s">
        <v>21</v>
      </c>
      <c r="D13" s="15">
        <v>1000000</v>
      </c>
      <c r="E13" s="6">
        <v>1</v>
      </c>
      <c r="F13" s="4"/>
      <c r="G13" s="4"/>
      <c r="H13" s="10" t="s">
        <v>5</v>
      </c>
      <c r="I13" s="4" t="s">
        <v>261</v>
      </c>
      <c r="J13" s="15">
        <v>500000</v>
      </c>
      <c r="K13" s="6">
        <v>0</v>
      </c>
    </row>
    <row r="14" spans="1:11" ht="12.75">
      <c r="A14" s="17">
        <v>13</v>
      </c>
      <c r="B14" s="6"/>
      <c r="C14" s="4"/>
      <c r="D14" s="15"/>
      <c r="E14" s="6"/>
      <c r="F14" s="4"/>
      <c r="G14" s="4"/>
      <c r="H14" s="10" t="s">
        <v>4</v>
      </c>
      <c r="I14" s="4" t="s">
        <v>262</v>
      </c>
      <c r="J14" s="15">
        <v>500000</v>
      </c>
      <c r="K14" s="6">
        <v>0</v>
      </c>
    </row>
    <row r="15" spans="1:11" ht="12.75">
      <c r="A15" s="17">
        <v>14</v>
      </c>
      <c r="B15" s="45"/>
      <c r="C15" s="4"/>
      <c r="D15" s="15"/>
      <c r="E15" s="6"/>
      <c r="F15" s="4" t="s">
        <v>225</v>
      </c>
      <c r="G15" s="4"/>
      <c r="H15" s="4"/>
      <c r="I15" s="4"/>
      <c r="J15" s="4"/>
      <c r="K15" s="4"/>
    </row>
    <row r="16" spans="1:11" ht="12.75">
      <c r="A16" s="17">
        <v>15</v>
      </c>
      <c r="B16" s="6"/>
      <c r="C16" s="9"/>
      <c r="D16" s="15"/>
      <c r="E16" s="6"/>
      <c r="F16" s="4" t="s">
        <v>226</v>
      </c>
      <c r="G16" s="4"/>
      <c r="H16" s="4"/>
      <c r="I16" s="4"/>
      <c r="J16" s="4"/>
      <c r="K16" s="4"/>
    </row>
    <row r="17" spans="1:11" ht="12.75">
      <c r="A17" s="17">
        <v>16</v>
      </c>
      <c r="B17" s="6"/>
      <c r="C17" s="9"/>
      <c r="D17" s="15"/>
      <c r="E17" s="6"/>
      <c r="F17" s="4"/>
      <c r="G17" s="4"/>
      <c r="H17" s="4"/>
      <c r="I17" s="4"/>
      <c r="J17" s="4"/>
      <c r="K17" s="4"/>
    </row>
    <row r="18" spans="1:11" ht="12.75">
      <c r="A18" s="23">
        <v>17</v>
      </c>
      <c r="B18" s="6"/>
      <c r="C18" s="4"/>
      <c r="D18" s="15"/>
      <c r="E18" s="6"/>
      <c r="F18" s="57" t="s">
        <v>289</v>
      </c>
      <c r="G18" s="4"/>
      <c r="H18" s="4"/>
      <c r="I18" s="4"/>
      <c r="J18" s="4"/>
      <c r="K18" s="4"/>
    </row>
    <row r="19" spans="1:11" ht="12.75">
      <c r="A19" s="23">
        <v>18</v>
      </c>
      <c r="B19" s="6"/>
      <c r="C19" s="4"/>
      <c r="D19" s="15"/>
      <c r="E19" s="6"/>
      <c r="F19" s="57">
        <v>1.1</v>
      </c>
      <c r="G19" s="4"/>
      <c r="H19" s="4"/>
      <c r="I19" s="4"/>
      <c r="J19" s="4"/>
      <c r="K19" s="4"/>
    </row>
    <row r="20" spans="1:11" ht="12.75">
      <c r="A20" s="23"/>
      <c r="B20" s="6"/>
      <c r="C20" s="9"/>
      <c r="D20" s="15"/>
      <c r="E20" s="6"/>
      <c r="F20" s="57">
        <v>1.8</v>
      </c>
      <c r="G20" s="4"/>
      <c r="H20" s="4"/>
      <c r="I20" s="4"/>
      <c r="J20" s="4"/>
      <c r="K20" s="4"/>
    </row>
    <row r="21" spans="1:11" ht="12.75">
      <c r="A21" s="23"/>
      <c r="B21" s="6"/>
      <c r="C21" s="9"/>
      <c r="D21" s="15"/>
      <c r="E21" s="6"/>
      <c r="F21" s="57">
        <v>2.1</v>
      </c>
      <c r="G21" s="4"/>
      <c r="H21" s="4"/>
      <c r="I21" s="4"/>
      <c r="J21" s="4"/>
      <c r="K21" s="4"/>
    </row>
    <row r="22" spans="1:11" ht="12.75">
      <c r="A22" s="17"/>
      <c r="B22" s="6"/>
      <c r="C22" s="4"/>
      <c r="D22" s="15"/>
      <c r="E22" s="6"/>
      <c r="F22" s="57">
        <v>3.1</v>
      </c>
      <c r="G22" s="4"/>
      <c r="H22" s="4"/>
      <c r="I22" s="4"/>
      <c r="J22" s="4"/>
      <c r="K22" s="4"/>
    </row>
    <row r="23" spans="1:11" ht="12.75">
      <c r="A23" s="17"/>
      <c r="B23" s="6"/>
      <c r="C23" s="4"/>
      <c r="D23" s="15"/>
      <c r="E23" s="6"/>
      <c r="F23" s="57"/>
      <c r="G23" s="4"/>
      <c r="H23" s="4"/>
      <c r="I23" s="4"/>
      <c r="J23" s="4"/>
      <c r="K23" s="4"/>
    </row>
    <row r="24" spans="2:11" ht="12.75">
      <c r="B24" s="4"/>
      <c r="C24" s="4"/>
      <c r="D24" s="43"/>
      <c r="E24" s="4"/>
      <c r="F24" s="57"/>
      <c r="G24" s="4"/>
      <c r="H24" s="4"/>
      <c r="I24" s="4"/>
      <c r="J24" s="4"/>
      <c r="K24" s="4"/>
    </row>
    <row r="25" spans="2:11" ht="12.75">
      <c r="B25" s="4"/>
      <c r="C25" s="4"/>
      <c r="D25" s="43"/>
      <c r="E25" s="4"/>
      <c r="F25" s="4"/>
      <c r="G25" s="4"/>
      <c r="H25" s="4"/>
      <c r="I25" s="4"/>
      <c r="J25" s="4"/>
      <c r="K25" s="4"/>
    </row>
    <row r="26" spans="2:11" ht="12.75">
      <c r="B26" s="4"/>
      <c r="C26" s="4"/>
      <c r="D26" s="43"/>
      <c r="E26" s="4"/>
      <c r="F26" s="4"/>
      <c r="G26" s="4"/>
      <c r="H26" s="4"/>
      <c r="I26" s="4"/>
      <c r="J26" s="4"/>
      <c r="K26" s="4"/>
    </row>
    <row r="27" spans="2:11" ht="12.75">
      <c r="B27" s="4"/>
      <c r="C27" s="4"/>
      <c r="D27" s="43"/>
      <c r="E27" s="4"/>
      <c r="F27" s="4"/>
      <c r="G27" s="4"/>
      <c r="H27" s="4"/>
      <c r="I27" s="4"/>
      <c r="J27" s="4"/>
      <c r="K27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15" sqref="F15:F17"/>
    </sheetView>
  </sheetViews>
  <sheetFormatPr defaultColWidth="9.140625" defaultRowHeight="12.75"/>
  <cols>
    <col min="1" max="1" width="4.28125" style="14" customWidth="1"/>
    <col min="2" max="2" width="6.00390625" style="0" customWidth="1"/>
    <col min="3" max="3" width="18.57421875" style="0" customWidth="1"/>
    <col min="4" max="4" width="13.140625" style="14" customWidth="1"/>
    <col min="5" max="5" width="6.57421875" style="0" customWidth="1"/>
    <col min="6" max="6" width="22.140625" style="0" customWidth="1"/>
    <col min="7" max="7" width="15.00390625" style="0" customWidth="1"/>
    <col min="8" max="8" width="5.57421875" style="0" customWidth="1"/>
    <col min="9" max="9" width="21.140625" style="0" customWidth="1"/>
    <col min="10" max="10" width="11.57421875" style="0" customWidth="1"/>
    <col min="11" max="11" width="8.140625" style="0" customWidth="1"/>
    <col min="12" max="12" width="22.421875" style="0" customWidth="1"/>
    <col min="13" max="13" width="26.7109375" style="0" customWidth="1"/>
    <col min="14" max="14" width="11.140625" style="0" bestFit="1" customWidth="1"/>
  </cols>
  <sheetData>
    <row r="1" spans="2:7" ht="16.5" customHeight="1">
      <c r="B1" s="36" t="s">
        <v>2</v>
      </c>
      <c r="C1" s="46" t="s">
        <v>149</v>
      </c>
      <c r="D1" s="52" t="s">
        <v>0</v>
      </c>
      <c r="E1" s="47" t="s">
        <v>1</v>
      </c>
      <c r="F1" s="48" t="s">
        <v>230</v>
      </c>
      <c r="G1" s="49"/>
    </row>
    <row r="2" spans="1:11" ht="12.75">
      <c r="A2" s="17">
        <v>1</v>
      </c>
      <c r="B2" s="6" t="s">
        <v>3</v>
      </c>
      <c r="C2" s="4" t="s">
        <v>150</v>
      </c>
      <c r="D2" s="15">
        <v>4000000</v>
      </c>
      <c r="E2" s="6">
        <v>1</v>
      </c>
      <c r="F2" s="4" t="s">
        <v>29</v>
      </c>
      <c r="G2" s="37">
        <v>11</v>
      </c>
      <c r="H2" s="6" t="s">
        <v>4</v>
      </c>
      <c r="I2" s="4" t="s">
        <v>154</v>
      </c>
      <c r="J2" s="15">
        <v>1500000</v>
      </c>
      <c r="K2" s="6">
        <v>0</v>
      </c>
    </row>
    <row r="3" spans="1:11" ht="12.75">
      <c r="A3" s="17">
        <v>2</v>
      </c>
      <c r="B3" s="6" t="s">
        <v>3</v>
      </c>
      <c r="C3" s="4" t="s">
        <v>151</v>
      </c>
      <c r="D3" s="15">
        <v>2500000</v>
      </c>
      <c r="E3" s="6">
        <v>2</v>
      </c>
      <c r="F3" s="4" t="s">
        <v>26</v>
      </c>
      <c r="G3" s="38">
        <f>SUM(D2:D24)</f>
        <v>61500000</v>
      </c>
      <c r="H3" s="6" t="s">
        <v>4</v>
      </c>
      <c r="I3" s="9" t="s">
        <v>156</v>
      </c>
      <c r="J3" s="15">
        <v>500000</v>
      </c>
      <c r="K3" s="6">
        <v>0</v>
      </c>
    </row>
    <row r="4" spans="1:11" ht="12.75">
      <c r="A4" s="17">
        <v>3</v>
      </c>
      <c r="B4" s="6" t="s">
        <v>4</v>
      </c>
      <c r="C4" s="4" t="s">
        <v>152</v>
      </c>
      <c r="D4" s="15">
        <v>17000000</v>
      </c>
      <c r="E4" s="6">
        <v>3</v>
      </c>
      <c r="F4" s="31" t="s">
        <v>28</v>
      </c>
      <c r="G4" s="39"/>
      <c r="H4" s="6" t="s">
        <v>4</v>
      </c>
      <c r="I4" s="9" t="s">
        <v>157</v>
      </c>
      <c r="J4" s="15">
        <v>500000</v>
      </c>
      <c r="K4" s="6">
        <v>0</v>
      </c>
    </row>
    <row r="5" spans="1:11" ht="12.75">
      <c r="A5" s="17">
        <v>4</v>
      </c>
      <c r="B5" s="10" t="s">
        <v>4</v>
      </c>
      <c r="C5" s="33" t="s">
        <v>153</v>
      </c>
      <c r="D5" s="34">
        <v>3500000</v>
      </c>
      <c r="E5" s="50">
        <v>1</v>
      </c>
      <c r="F5" s="4" t="s">
        <v>23</v>
      </c>
      <c r="G5" s="5">
        <f>75000000-G3-G4</f>
        <v>13500000</v>
      </c>
      <c r="H5" s="6" t="s">
        <v>4</v>
      </c>
      <c r="I5" s="9" t="s">
        <v>216</v>
      </c>
      <c r="J5" s="15">
        <v>500000</v>
      </c>
      <c r="K5" s="6">
        <v>0</v>
      </c>
    </row>
    <row r="6" spans="1:11" ht="12.75">
      <c r="A6" s="17">
        <v>5</v>
      </c>
      <c r="B6" s="6" t="s">
        <v>4</v>
      </c>
      <c r="C6" s="9" t="s">
        <v>155</v>
      </c>
      <c r="D6" s="15">
        <v>3000000</v>
      </c>
      <c r="E6" s="6">
        <v>1</v>
      </c>
      <c r="F6" s="4"/>
      <c r="G6" s="4"/>
      <c r="H6" s="6" t="s">
        <v>4</v>
      </c>
      <c r="I6" s="4" t="s">
        <v>255</v>
      </c>
      <c r="J6" s="15">
        <v>3000000</v>
      </c>
      <c r="K6" s="6">
        <v>0</v>
      </c>
    </row>
    <row r="7" spans="1:11" ht="12.75">
      <c r="A7" s="17">
        <v>6</v>
      </c>
      <c r="B7" s="6" t="s">
        <v>4</v>
      </c>
      <c r="C7" s="4" t="s">
        <v>158</v>
      </c>
      <c r="D7" s="15">
        <v>2500000</v>
      </c>
      <c r="E7" s="6">
        <v>1</v>
      </c>
      <c r="F7" s="4" t="s">
        <v>24</v>
      </c>
      <c r="G7" s="6">
        <f>SUM(E2:E23)</f>
        <v>16</v>
      </c>
      <c r="H7" s="6" t="s">
        <v>5</v>
      </c>
      <c r="I7" s="9" t="s">
        <v>163</v>
      </c>
      <c r="J7" s="15">
        <v>500000</v>
      </c>
      <c r="K7" s="6">
        <v>0</v>
      </c>
    </row>
    <row r="8" spans="1:11" ht="12.75">
      <c r="A8" s="17">
        <v>7</v>
      </c>
      <c r="B8" s="6" t="s">
        <v>5</v>
      </c>
      <c r="C8" s="4" t="s">
        <v>159</v>
      </c>
      <c r="D8" s="15">
        <v>8000000</v>
      </c>
      <c r="E8" s="6">
        <v>1</v>
      </c>
      <c r="F8" s="4" t="s">
        <v>25</v>
      </c>
      <c r="G8" s="6">
        <f>40-G7</f>
        <v>24</v>
      </c>
      <c r="H8" s="6" t="s">
        <v>6</v>
      </c>
      <c r="I8" s="4" t="s">
        <v>165</v>
      </c>
      <c r="J8" s="15">
        <v>500000</v>
      </c>
      <c r="K8" s="6">
        <v>0</v>
      </c>
    </row>
    <row r="9" spans="1:11" ht="12.75">
      <c r="A9" s="17">
        <v>8</v>
      </c>
      <c r="B9" s="6" t="s">
        <v>5</v>
      </c>
      <c r="C9" s="4" t="s">
        <v>160</v>
      </c>
      <c r="D9" s="15">
        <v>11500000</v>
      </c>
      <c r="E9" s="6">
        <v>2</v>
      </c>
      <c r="F9" s="4"/>
      <c r="G9" s="4"/>
      <c r="H9" s="6" t="s">
        <v>7</v>
      </c>
      <c r="I9" s="4" t="s">
        <v>167</v>
      </c>
      <c r="J9" s="15">
        <v>500000</v>
      </c>
      <c r="K9" s="6">
        <v>0</v>
      </c>
    </row>
    <row r="10" spans="1:11" ht="12.75">
      <c r="A10" s="17">
        <v>9</v>
      </c>
      <c r="B10" s="6" t="s">
        <v>5</v>
      </c>
      <c r="C10" s="9" t="s">
        <v>162</v>
      </c>
      <c r="D10" s="15">
        <v>3000000</v>
      </c>
      <c r="E10" s="6">
        <v>1</v>
      </c>
      <c r="F10" s="35"/>
      <c r="G10" s="4"/>
      <c r="H10" s="6" t="s">
        <v>8</v>
      </c>
      <c r="I10" s="4" t="s">
        <v>168</v>
      </c>
      <c r="J10" s="15">
        <v>1000000</v>
      </c>
      <c r="K10" s="6">
        <v>0</v>
      </c>
    </row>
    <row r="11" spans="1:11" ht="12.75">
      <c r="A11" s="17">
        <v>10</v>
      </c>
      <c r="B11" s="45" t="s">
        <v>6</v>
      </c>
      <c r="C11" s="4" t="s">
        <v>164</v>
      </c>
      <c r="D11" s="15">
        <v>6000000</v>
      </c>
      <c r="E11" s="6">
        <v>2</v>
      </c>
      <c r="F11" s="4"/>
      <c r="G11" s="4"/>
      <c r="H11" s="10" t="s">
        <v>8</v>
      </c>
      <c r="I11" s="9" t="s">
        <v>169</v>
      </c>
      <c r="J11" s="15">
        <v>1000000</v>
      </c>
      <c r="K11" s="6">
        <v>0</v>
      </c>
    </row>
    <row r="12" spans="1:11" ht="12.75">
      <c r="A12" s="17">
        <v>11</v>
      </c>
      <c r="B12" s="6" t="s">
        <v>7</v>
      </c>
      <c r="C12" s="9" t="s">
        <v>166</v>
      </c>
      <c r="D12" s="15">
        <v>500000</v>
      </c>
      <c r="E12" s="6">
        <v>1</v>
      </c>
      <c r="F12" s="4"/>
      <c r="G12" s="4"/>
      <c r="H12" s="10" t="s">
        <v>5</v>
      </c>
      <c r="I12" s="33" t="s">
        <v>161</v>
      </c>
      <c r="J12" s="34">
        <v>2000000</v>
      </c>
      <c r="K12" s="22">
        <v>0</v>
      </c>
    </row>
    <row r="13" spans="1:11" ht="12.75">
      <c r="A13" s="17">
        <v>12</v>
      </c>
      <c r="B13" s="6"/>
      <c r="C13" s="4"/>
      <c r="D13" s="15"/>
      <c r="E13" s="6"/>
      <c r="F13" s="4"/>
      <c r="G13" s="4"/>
      <c r="H13" s="4"/>
      <c r="I13" s="4"/>
      <c r="J13" s="4"/>
      <c r="K13" s="4"/>
    </row>
    <row r="14" spans="1:11" ht="12.75">
      <c r="A14" s="17">
        <v>13</v>
      </c>
      <c r="B14" s="6"/>
      <c r="C14" s="9"/>
      <c r="D14" s="15"/>
      <c r="E14" s="6"/>
      <c r="F14" s="35"/>
      <c r="G14" s="4"/>
      <c r="H14" s="4"/>
      <c r="I14" s="35" t="s">
        <v>27</v>
      </c>
      <c r="J14" s="4"/>
      <c r="K14" s="4"/>
    </row>
    <row r="15" spans="1:11" ht="12.75">
      <c r="A15" s="17">
        <v>14</v>
      </c>
      <c r="B15" s="6"/>
      <c r="C15" s="9"/>
      <c r="D15" s="15"/>
      <c r="E15" s="6"/>
      <c r="F15" s="57" t="s">
        <v>289</v>
      </c>
      <c r="G15" s="15"/>
      <c r="H15" s="4"/>
      <c r="I15" s="4"/>
      <c r="J15" s="4"/>
      <c r="K15" s="4"/>
    </row>
    <row r="16" spans="1:11" ht="12.75">
      <c r="A16" s="17">
        <v>15</v>
      </c>
      <c r="B16" s="45"/>
      <c r="C16" s="4"/>
      <c r="D16" s="15"/>
      <c r="E16" s="6"/>
      <c r="F16" s="59">
        <v>1.3</v>
      </c>
      <c r="G16" s="4"/>
      <c r="H16" s="4"/>
      <c r="I16" s="4"/>
      <c r="J16" s="4"/>
      <c r="K16" s="4"/>
    </row>
    <row r="17" spans="1:11" ht="12.75">
      <c r="A17" s="17">
        <v>16</v>
      </c>
      <c r="B17" s="6"/>
      <c r="C17" s="4"/>
      <c r="D17" s="15"/>
      <c r="E17" s="6"/>
      <c r="F17" s="59">
        <v>3.3</v>
      </c>
      <c r="G17" s="4"/>
      <c r="H17" s="4"/>
      <c r="I17" s="4"/>
      <c r="J17" s="4"/>
      <c r="K17" s="4"/>
    </row>
    <row r="18" spans="1:11" ht="12.75">
      <c r="A18" s="17">
        <v>17</v>
      </c>
      <c r="B18" s="6"/>
      <c r="C18" s="9"/>
      <c r="D18" s="15"/>
      <c r="E18" s="6"/>
      <c r="F18" s="4"/>
      <c r="G18" s="4"/>
      <c r="H18" s="4"/>
      <c r="I18" s="4"/>
      <c r="J18" s="4"/>
      <c r="K18" s="4"/>
    </row>
    <row r="19" spans="1:11" ht="12.75">
      <c r="A19" s="17">
        <v>18</v>
      </c>
      <c r="B19" s="6"/>
      <c r="C19" s="4"/>
      <c r="D19" s="15"/>
      <c r="E19" s="6"/>
      <c r="F19" s="4"/>
      <c r="G19" s="4"/>
      <c r="H19" s="4"/>
      <c r="I19" s="4"/>
      <c r="J19" s="4"/>
      <c r="K19" s="4"/>
    </row>
    <row r="20" spans="1:11" ht="12.75">
      <c r="A20" s="17">
        <v>19</v>
      </c>
      <c r="B20" s="6"/>
      <c r="C20" s="4"/>
      <c r="D20" s="15"/>
      <c r="E20" s="6"/>
      <c r="F20" s="4"/>
      <c r="G20" s="4"/>
      <c r="H20" s="4"/>
      <c r="I20" s="4"/>
      <c r="J20" s="4"/>
      <c r="K20" s="4"/>
    </row>
    <row r="21" spans="1:11" ht="12.75">
      <c r="A21" s="17">
        <v>20</v>
      </c>
      <c r="B21" s="10"/>
      <c r="C21" s="9"/>
      <c r="D21" s="15"/>
      <c r="E21" s="6"/>
      <c r="F21" s="4"/>
      <c r="G21" s="4"/>
      <c r="H21" s="4"/>
      <c r="I21" s="4"/>
      <c r="J21" s="4"/>
      <c r="K21" s="4"/>
    </row>
    <row r="22" spans="1:11" ht="12.75">
      <c r="A22" s="17"/>
      <c r="B22" s="10"/>
      <c r="C22" s="9"/>
      <c r="D22" s="15"/>
      <c r="E22" s="6"/>
      <c r="F22" s="4"/>
      <c r="G22" s="4"/>
      <c r="H22" s="4"/>
      <c r="I22" s="4"/>
      <c r="J22" s="4"/>
      <c r="K22" s="4"/>
    </row>
    <row r="23" spans="1:11" ht="12.75">
      <c r="A23" s="17"/>
      <c r="B23" s="6"/>
      <c r="C23" s="28"/>
      <c r="D23" s="21"/>
      <c r="E23" s="22"/>
      <c r="F23" s="4"/>
      <c r="G23" s="4"/>
      <c r="H23" s="4"/>
      <c r="I23" s="4"/>
      <c r="J23" s="4"/>
      <c r="K23" s="4"/>
    </row>
    <row r="24" spans="1:11" ht="12.75">
      <c r="A24" s="17"/>
      <c r="B24" s="10"/>
      <c r="C24" s="28"/>
      <c r="D24" s="21"/>
      <c r="E24" s="22"/>
      <c r="F24" s="4"/>
      <c r="G24" s="4"/>
      <c r="H24" s="4"/>
      <c r="I24" s="4"/>
      <c r="J24" s="4"/>
      <c r="K24" s="4"/>
    </row>
    <row r="25" spans="2:11" ht="12.75" customHeight="1">
      <c r="B25" s="4"/>
      <c r="C25" s="4"/>
      <c r="D25" s="43"/>
      <c r="E25" s="4"/>
      <c r="F25" s="4"/>
      <c r="G25" s="4"/>
      <c r="H25" s="4"/>
      <c r="I25" s="4"/>
      <c r="J25" s="4"/>
      <c r="K25" s="4"/>
    </row>
    <row r="26" spans="2:11" ht="12.75">
      <c r="B26" s="4"/>
      <c r="C26" s="4"/>
      <c r="D26" s="43"/>
      <c r="E26" s="4"/>
      <c r="F26" s="4"/>
      <c r="G26" s="4"/>
      <c r="H26" s="4"/>
      <c r="I26" s="4"/>
      <c r="J26" s="4"/>
      <c r="K26" s="4"/>
    </row>
    <row r="27" spans="2:11" ht="12.75">
      <c r="B27" s="4"/>
      <c r="C27" s="4"/>
      <c r="D27" s="43"/>
      <c r="E27" s="4"/>
      <c r="F27" s="4"/>
      <c r="G27" s="4"/>
      <c r="H27" s="4"/>
      <c r="I27" s="4"/>
      <c r="J27" s="4"/>
      <c r="K27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B27" sqref="B27"/>
    </sheetView>
  </sheetViews>
  <sheetFormatPr defaultColWidth="9.140625" defaultRowHeight="12.75"/>
  <cols>
    <col min="1" max="1" width="3.8515625" style="14" customWidth="1"/>
    <col min="2" max="2" width="5.8515625" style="0" customWidth="1"/>
    <col min="3" max="3" width="18.8515625" style="0" customWidth="1"/>
    <col min="4" max="4" width="14.28125" style="0" customWidth="1"/>
    <col min="5" max="5" width="5.57421875" style="0" customWidth="1"/>
    <col min="6" max="6" width="21.57421875" style="0" customWidth="1"/>
    <col min="7" max="7" width="13.140625" style="0" customWidth="1"/>
    <col min="8" max="8" width="6.7109375" style="0" customWidth="1"/>
    <col min="9" max="9" width="17.421875" style="0" customWidth="1"/>
    <col min="10" max="10" width="14.00390625" style="0" customWidth="1"/>
    <col min="11" max="11" width="4.8515625" style="0" customWidth="1"/>
    <col min="12" max="12" width="3.28125" style="0" customWidth="1"/>
    <col min="13" max="13" width="21.421875" style="0" customWidth="1"/>
    <col min="14" max="14" width="15.421875" style="0" customWidth="1"/>
  </cols>
  <sheetData>
    <row r="1" spans="2:7" ht="12.75">
      <c r="B1" s="1" t="s">
        <v>2</v>
      </c>
      <c r="C1" s="46" t="s">
        <v>287</v>
      </c>
      <c r="D1" s="47" t="s">
        <v>0</v>
      </c>
      <c r="E1" s="47" t="s">
        <v>1</v>
      </c>
      <c r="F1" s="48"/>
      <c r="G1" s="49"/>
    </row>
    <row r="2" spans="1:12" ht="12.75">
      <c r="A2" s="17">
        <v>1</v>
      </c>
      <c r="B2" s="2" t="s">
        <v>3</v>
      </c>
      <c r="C2" s="4" t="s">
        <v>170</v>
      </c>
      <c r="D2" s="5">
        <v>8000000</v>
      </c>
      <c r="E2" s="6">
        <v>4</v>
      </c>
      <c r="F2" s="4" t="s">
        <v>29</v>
      </c>
      <c r="G2" s="37">
        <v>8</v>
      </c>
      <c r="H2" s="6" t="s">
        <v>3</v>
      </c>
      <c r="I2" s="9" t="s">
        <v>171</v>
      </c>
      <c r="J2" s="5">
        <v>500000</v>
      </c>
      <c r="K2" s="6">
        <v>0</v>
      </c>
      <c r="L2" s="4"/>
    </row>
    <row r="3" spans="1:12" ht="12.75">
      <c r="A3" s="17">
        <v>2</v>
      </c>
      <c r="B3" s="3" t="s">
        <v>4</v>
      </c>
      <c r="C3" s="4" t="s">
        <v>172</v>
      </c>
      <c r="D3" s="5">
        <v>19500000</v>
      </c>
      <c r="E3" s="6">
        <v>2</v>
      </c>
      <c r="F3" s="4" t="s">
        <v>26</v>
      </c>
      <c r="G3" s="38">
        <f>SUM(D2:D23)</f>
        <v>64000000</v>
      </c>
      <c r="H3" s="6" t="s">
        <v>3</v>
      </c>
      <c r="I3" s="9" t="s">
        <v>204</v>
      </c>
      <c r="J3" s="11">
        <v>500000</v>
      </c>
      <c r="K3" s="10">
        <v>0</v>
      </c>
      <c r="L3" s="4"/>
    </row>
    <row r="4" spans="1:12" ht="12.75">
      <c r="A4" s="17">
        <v>3</v>
      </c>
      <c r="B4" s="3" t="s">
        <v>4</v>
      </c>
      <c r="C4" s="4" t="s">
        <v>173</v>
      </c>
      <c r="D4" s="5">
        <v>19500000</v>
      </c>
      <c r="E4" s="6">
        <v>3</v>
      </c>
      <c r="F4" s="31" t="s">
        <v>28</v>
      </c>
      <c r="G4" s="39"/>
      <c r="H4" s="6" t="s">
        <v>239</v>
      </c>
      <c r="I4" s="4" t="s">
        <v>240</v>
      </c>
      <c r="J4" s="11">
        <v>1500000</v>
      </c>
      <c r="K4" s="10">
        <v>0</v>
      </c>
      <c r="L4" s="4"/>
    </row>
    <row r="5" spans="1:12" ht="12.75">
      <c r="A5" s="17">
        <v>4</v>
      </c>
      <c r="B5" s="3" t="s">
        <v>4</v>
      </c>
      <c r="C5" s="4" t="s">
        <v>174</v>
      </c>
      <c r="D5" s="5">
        <v>5500000</v>
      </c>
      <c r="E5" s="6">
        <v>1</v>
      </c>
      <c r="F5" s="4" t="s">
        <v>23</v>
      </c>
      <c r="G5" s="5">
        <f>75000000-G3-G4</f>
        <v>11000000</v>
      </c>
      <c r="H5" s="6" t="s">
        <v>4</v>
      </c>
      <c r="I5" s="9" t="s">
        <v>177</v>
      </c>
      <c r="J5" s="5">
        <v>500000</v>
      </c>
      <c r="K5" s="6">
        <v>0</v>
      </c>
      <c r="L5" s="4"/>
    </row>
    <row r="6" spans="1:12" ht="12.75">
      <c r="A6" s="17">
        <v>5</v>
      </c>
      <c r="B6" s="3" t="s">
        <v>4</v>
      </c>
      <c r="C6" s="9" t="s">
        <v>176</v>
      </c>
      <c r="D6" s="5">
        <v>500000</v>
      </c>
      <c r="E6" s="6">
        <v>1</v>
      </c>
      <c r="F6" s="4"/>
      <c r="G6" s="4"/>
      <c r="H6" s="6" t="s">
        <v>5</v>
      </c>
      <c r="I6" s="4" t="s">
        <v>179</v>
      </c>
      <c r="J6" s="5">
        <v>500000</v>
      </c>
      <c r="K6" s="6">
        <v>0</v>
      </c>
      <c r="L6" s="4"/>
    </row>
    <row r="7" spans="1:12" ht="12.75">
      <c r="A7" s="17">
        <v>6</v>
      </c>
      <c r="B7" s="3" t="s">
        <v>5</v>
      </c>
      <c r="C7" s="4" t="s">
        <v>178</v>
      </c>
      <c r="D7" s="5">
        <v>8000000</v>
      </c>
      <c r="E7" s="6">
        <v>3</v>
      </c>
      <c r="F7" s="4" t="s">
        <v>24</v>
      </c>
      <c r="G7" s="6">
        <f>SUM(E2:E23)</f>
        <v>17</v>
      </c>
      <c r="H7" s="6" t="s">
        <v>5</v>
      </c>
      <c r="I7" s="9" t="s">
        <v>205</v>
      </c>
      <c r="J7" s="5">
        <v>500000</v>
      </c>
      <c r="K7" s="6">
        <v>0</v>
      </c>
      <c r="L7" s="6"/>
    </row>
    <row r="8" spans="1:12" ht="12.75">
      <c r="A8" s="17">
        <v>7</v>
      </c>
      <c r="B8" s="3" t="s">
        <v>6</v>
      </c>
      <c r="C8" s="4" t="s">
        <v>180</v>
      </c>
      <c r="D8" s="5">
        <v>500000</v>
      </c>
      <c r="E8" s="6">
        <v>1</v>
      </c>
      <c r="F8" s="4" t="s">
        <v>25</v>
      </c>
      <c r="G8" s="6">
        <f>40-G7</f>
        <v>23</v>
      </c>
      <c r="H8" s="6" t="s">
        <v>7</v>
      </c>
      <c r="I8" s="9" t="s">
        <v>182</v>
      </c>
      <c r="J8" s="5">
        <v>1500000</v>
      </c>
      <c r="K8" s="6">
        <v>0</v>
      </c>
      <c r="L8" s="6"/>
    </row>
    <row r="9" spans="1:12" ht="12.75">
      <c r="A9" s="17">
        <v>8</v>
      </c>
      <c r="B9" s="7" t="s">
        <v>6</v>
      </c>
      <c r="C9" s="4" t="s">
        <v>181</v>
      </c>
      <c r="D9" s="5">
        <v>2500000</v>
      </c>
      <c r="E9" s="6">
        <v>2</v>
      </c>
      <c r="F9" s="4"/>
      <c r="G9" s="4"/>
      <c r="H9" s="6" t="s">
        <v>7</v>
      </c>
      <c r="I9" s="4" t="s">
        <v>241</v>
      </c>
      <c r="J9" s="5">
        <v>1000000</v>
      </c>
      <c r="K9" s="6">
        <v>0</v>
      </c>
      <c r="L9" s="4"/>
    </row>
    <row r="10" spans="1:12" ht="12.75">
      <c r="A10" s="17">
        <v>9</v>
      </c>
      <c r="B10" s="3"/>
      <c r="C10" s="9"/>
      <c r="D10" s="5"/>
      <c r="E10" s="6"/>
      <c r="F10" s="35"/>
      <c r="G10" s="4"/>
      <c r="H10" s="6" t="s">
        <v>8</v>
      </c>
      <c r="I10" s="4" t="s">
        <v>183</v>
      </c>
      <c r="J10" s="5">
        <v>1000000</v>
      </c>
      <c r="K10" s="6">
        <v>0</v>
      </c>
      <c r="L10" s="4"/>
    </row>
    <row r="11" spans="1:12" ht="12.75">
      <c r="A11" s="17">
        <v>10</v>
      </c>
      <c r="B11" s="3"/>
      <c r="C11" s="9"/>
      <c r="D11" s="11"/>
      <c r="E11" s="10"/>
      <c r="F11" s="4"/>
      <c r="G11" s="4"/>
      <c r="H11" s="6" t="s">
        <v>8</v>
      </c>
      <c r="I11" s="4" t="s">
        <v>184</v>
      </c>
      <c r="J11" s="5">
        <v>500000</v>
      </c>
      <c r="K11" s="6">
        <v>0</v>
      </c>
      <c r="L11" s="4"/>
    </row>
    <row r="12" spans="1:12" ht="12.75">
      <c r="A12" s="17">
        <v>11</v>
      </c>
      <c r="B12" s="3"/>
      <c r="C12" s="4"/>
      <c r="D12" s="11"/>
      <c r="E12" s="10"/>
      <c r="F12" s="4"/>
      <c r="G12" s="4"/>
      <c r="H12" s="10"/>
      <c r="I12" s="4"/>
      <c r="J12" s="11"/>
      <c r="K12" s="10"/>
      <c r="L12" s="4"/>
    </row>
    <row r="13" spans="1:12" ht="12.75">
      <c r="A13" s="17">
        <v>12</v>
      </c>
      <c r="B13" s="3"/>
      <c r="C13" s="4"/>
      <c r="D13" s="5"/>
      <c r="E13" s="6"/>
      <c r="F13" s="57" t="s">
        <v>289</v>
      </c>
      <c r="G13" s="4"/>
      <c r="H13" s="10"/>
      <c r="I13" s="35" t="s">
        <v>27</v>
      </c>
      <c r="J13" s="11"/>
      <c r="K13" s="10"/>
      <c r="L13" s="4"/>
    </row>
    <row r="14" spans="1:12" ht="12.75">
      <c r="A14" s="17">
        <v>13</v>
      </c>
      <c r="B14" s="3"/>
      <c r="C14" s="4"/>
      <c r="D14" s="5"/>
      <c r="E14" s="6"/>
      <c r="F14" s="59">
        <v>1.4</v>
      </c>
      <c r="G14" s="4"/>
      <c r="H14" s="6"/>
      <c r="I14" s="4"/>
      <c r="J14" s="11"/>
      <c r="K14" s="10"/>
      <c r="L14" s="4"/>
    </row>
    <row r="15" spans="1:12" ht="12.75">
      <c r="A15" s="17">
        <v>14</v>
      </c>
      <c r="B15" s="3"/>
      <c r="C15" s="9"/>
      <c r="D15" s="5"/>
      <c r="E15" s="6"/>
      <c r="F15" s="59">
        <v>2.4</v>
      </c>
      <c r="G15" s="4"/>
      <c r="H15" s="10" t="s">
        <v>3</v>
      </c>
      <c r="I15" s="4" t="s">
        <v>281</v>
      </c>
      <c r="J15" s="11">
        <v>500000</v>
      </c>
      <c r="K15" s="10">
        <v>0</v>
      </c>
      <c r="L15" s="4"/>
    </row>
    <row r="16" spans="1:12" ht="12.75">
      <c r="A16" s="17">
        <v>15</v>
      </c>
      <c r="B16" s="3"/>
      <c r="C16" s="4"/>
      <c r="D16" s="5"/>
      <c r="E16" s="6"/>
      <c r="F16" s="59">
        <v>3.4</v>
      </c>
      <c r="G16" s="4"/>
      <c r="H16" s="10" t="s">
        <v>5</v>
      </c>
      <c r="I16" s="4" t="s">
        <v>282</v>
      </c>
      <c r="J16" s="11">
        <v>500000</v>
      </c>
      <c r="K16" s="10">
        <v>0</v>
      </c>
      <c r="L16" s="4"/>
    </row>
    <row r="17" spans="1:12" ht="12.75">
      <c r="A17" s="17">
        <v>16</v>
      </c>
      <c r="B17" s="7"/>
      <c r="C17" s="4"/>
      <c r="D17" s="5"/>
      <c r="E17" s="6"/>
      <c r="F17" s="4"/>
      <c r="G17" s="4"/>
      <c r="H17" s="6" t="s">
        <v>4</v>
      </c>
      <c r="I17" s="4" t="s">
        <v>258</v>
      </c>
      <c r="J17" s="11">
        <v>500000</v>
      </c>
      <c r="K17" s="10">
        <v>0</v>
      </c>
      <c r="L17" s="4"/>
    </row>
    <row r="18" spans="1:12" ht="12.75">
      <c r="A18" s="17">
        <v>17</v>
      </c>
      <c r="B18" s="3"/>
      <c r="C18" s="9"/>
      <c r="D18" s="5"/>
      <c r="E18" s="6"/>
      <c r="F18" s="4"/>
      <c r="G18" s="4"/>
      <c r="H18" s="4"/>
      <c r="I18" s="4"/>
      <c r="J18" s="4"/>
      <c r="K18" s="4"/>
      <c r="L18" s="4"/>
    </row>
    <row r="19" spans="1:12" ht="12.75">
      <c r="A19" s="17">
        <v>18</v>
      </c>
      <c r="B19" s="3"/>
      <c r="C19" s="4"/>
      <c r="D19" s="5"/>
      <c r="E19" s="6"/>
      <c r="F19" s="4"/>
      <c r="G19" s="4"/>
      <c r="H19" s="4"/>
      <c r="I19" s="4"/>
      <c r="J19" s="4"/>
      <c r="K19" s="4"/>
      <c r="L19" s="4"/>
    </row>
    <row r="20" spans="1:12" ht="12.75">
      <c r="A20" s="17">
        <v>19</v>
      </c>
      <c r="B20" s="3"/>
      <c r="C20" s="4"/>
      <c r="D20" s="5"/>
      <c r="E20" s="6"/>
      <c r="F20" s="4"/>
      <c r="G20" s="4"/>
      <c r="H20" s="4"/>
      <c r="I20" s="4"/>
      <c r="J20" s="4"/>
      <c r="K20" s="4"/>
      <c r="L20" s="4"/>
    </row>
    <row r="21" spans="1:12" ht="12.75">
      <c r="A21" s="17">
        <v>20</v>
      </c>
      <c r="B21" s="3"/>
      <c r="C21" s="4"/>
      <c r="D21" s="5"/>
      <c r="E21" s="6"/>
      <c r="F21" s="4"/>
      <c r="G21" s="4"/>
      <c r="H21" s="4"/>
      <c r="I21" s="4"/>
      <c r="J21" s="4"/>
      <c r="K21" s="4"/>
      <c r="L21" s="4"/>
    </row>
    <row r="22" spans="1:12" ht="12.75">
      <c r="A22" s="17"/>
      <c r="B22" s="2"/>
      <c r="C22" s="4"/>
      <c r="D22" s="5"/>
      <c r="E22" s="6"/>
      <c r="F22" s="4"/>
      <c r="G22" s="4"/>
      <c r="H22" s="4"/>
      <c r="I22" s="4"/>
      <c r="J22" s="4"/>
      <c r="K22" s="4"/>
      <c r="L22" s="4"/>
    </row>
    <row r="23" spans="1:12" ht="12.75">
      <c r="A23" s="17"/>
      <c r="B23" s="8"/>
      <c r="C23" s="4"/>
      <c r="D23" s="5"/>
      <c r="E23" s="6"/>
      <c r="F23" s="4"/>
      <c r="G23" s="4"/>
      <c r="H23" s="4"/>
      <c r="I23" s="4"/>
      <c r="J23" s="4"/>
      <c r="K23" s="4"/>
      <c r="L23" s="4"/>
    </row>
    <row r="24" spans="1:12" ht="12.75">
      <c r="A24" s="17"/>
      <c r="B24" s="6"/>
      <c r="C24" s="4"/>
      <c r="D24" s="5"/>
      <c r="E24" s="6"/>
      <c r="F24" s="4"/>
      <c r="G24" s="4"/>
      <c r="H24" s="4"/>
      <c r="I24" s="4"/>
      <c r="J24" s="4"/>
      <c r="K24" s="4"/>
      <c r="L24" s="4"/>
    </row>
    <row r="25" spans="1:7" ht="12.75">
      <c r="A25" s="17"/>
      <c r="B25" s="6"/>
      <c r="C25" s="4"/>
      <c r="D25" s="5"/>
      <c r="E25" s="6"/>
      <c r="F25" s="4"/>
      <c r="G25" s="4"/>
    </row>
    <row r="26" spans="1:7" ht="12.75">
      <c r="A26" s="17"/>
      <c r="B26" s="6"/>
      <c r="C26" s="4"/>
      <c r="D26" s="5"/>
      <c r="E26" s="6"/>
      <c r="F26" s="4"/>
      <c r="G26" s="4"/>
    </row>
    <row r="27" spans="1:7" ht="12.75">
      <c r="A27" s="17"/>
      <c r="B27" s="6"/>
      <c r="C27" s="4"/>
      <c r="D27" s="5"/>
      <c r="E27" s="6"/>
      <c r="F27" s="4"/>
      <c r="G27" s="4"/>
    </row>
    <row r="28" spans="1:7" ht="12.75">
      <c r="A28" s="17"/>
      <c r="B28" s="6"/>
      <c r="C28" s="4"/>
      <c r="D28" s="5"/>
      <c r="E28" s="6"/>
      <c r="F28" s="4"/>
      <c r="G28" s="4"/>
    </row>
    <row r="29" spans="1:7" ht="12.75">
      <c r="A29" s="17"/>
      <c r="B29" s="6"/>
      <c r="C29" s="4"/>
      <c r="D29" s="5"/>
      <c r="E29" s="6"/>
      <c r="F29" s="4"/>
      <c r="G29" s="4"/>
    </row>
    <row r="30" spans="1:7" ht="12.75">
      <c r="A30" s="17"/>
      <c r="B30" s="6"/>
      <c r="C30" s="4"/>
      <c r="D30" s="5"/>
      <c r="E30" s="6"/>
      <c r="F30" s="4"/>
      <c r="G30" s="4"/>
    </row>
    <row r="31" spans="1:7" ht="12.75">
      <c r="A31" s="17"/>
      <c r="B31" s="6"/>
      <c r="C31" s="4"/>
      <c r="D31" s="5"/>
      <c r="E31" s="6"/>
      <c r="F31" s="4"/>
      <c r="G31" s="4"/>
    </row>
    <row r="32" spans="1:7" ht="12.75">
      <c r="A32" s="17"/>
      <c r="B32" s="6"/>
      <c r="C32" s="4"/>
      <c r="D32" s="5"/>
      <c r="E32" s="6"/>
      <c r="F32" s="4"/>
      <c r="G32" s="4"/>
    </row>
    <row r="33" spans="1:7" ht="12.75">
      <c r="A33" s="17"/>
      <c r="B33" s="6"/>
      <c r="C33" s="4"/>
      <c r="D33" s="5"/>
      <c r="E33" s="6"/>
      <c r="F33" s="4"/>
      <c r="G33" s="4"/>
    </row>
    <row r="34" spans="1:7" ht="12.75">
      <c r="A34" s="17"/>
      <c r="B34" s="6"/>
      <c r="C34" s="4"/>
      <c r="D34" s="5"/>
      <c r="E34" s="6"/>
      <c r="F34" s="4"/>
      <c r="G34" s="4"/>
    </row>
    <row r="35" spans="1:7" ht="12.75">
      <c r="A35" s="17"/>
      <c r="B35" s="6"/>
      <c r="C35" s="4"/>
      <c r="D35" s="5"/>
      <c r="E35" s="6"/>
      <c r="F35" s="4"/>
      <c r="G35" s="4"/>
    </row>
    <row r="36" spans="1:7" ht="12.75">
      <c r="A36" s="17"/>
      <c r="B36" s="6"/>
      <c r="C36" s="4"/>
      <c r="D36" s="5"/>
      <c r="E36" s="6"/>
      <c r="F36" s="4"/>
      <c r="G36" s="4"/>
    </row>
    <row r="37" spans="1:7" ht="12.75">
      <c r="A37" s="17"/>
      <c r="B37" s="6"/>
      <c r="C37" s="4"/>
      <c r="D37" s="5"/>
      <c r="E37" s="6"/>
      <c r="F37" s="4"/>
      <c r="G37" s="4"/>
    </row>
    <row r="38" spans="1:7" ht="12.75">
      <c r="A38" s="17"/>
      <c r="B38" s="6"/>
      <c r="C38" s="4"/>
      <c r="D38" s="5"/>
      <c r="E38" s="6"/>
      <c r="F38" s="4"/>
      <c r="G38" s="4"/>
    </row>
    <row r="39" spans="1:7" ht="12.75">
      <c r="A39" s="17"/>
      <c r="B39" s="6"/>
      <c r="C39" s="4"/>
      <c r="D39" s="5"/>
      <c r="E39" s="6"/>
      <c r="F39" s="4"/>
      <c r="G39" s="4"/>
    </row>
    <row r="40" spans="1:7" ht="12.75">
      <c r="A40" s="17"/>
      <c r="B40" s="6"/>
      <c r="C40" s="4"/>
      <c r="D40" s="5"/>
      <c r="E40" s="6"/>
      <c r="F40" s="4"/>
      <c r="G40" s="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F14" sqref="F14:F17"/>
    </sheetView>
  </sheetViews>
  <sheetFormatPr defaultColWidth="9.140625" defaultRowHeight="12.75"/>
  <cols>
    <col min="1" max="1" width="3.57421875" style="14" customWidth="1"/>
    <col min="2" max="2" width="8.140625" style="0" customWidth="1"/>
    <col min="3" max="3" width="20.8515625" style="0" customWidth="1"/>
    <col min="4" max="4" width="11.57421875" style="14" customWidth="1"/>
    <col min="5" max="5" width="6.140625" style="0" customWidth="1"/>
    <col min="6" max="6" width="20.7109375" style="0" customWidth="1"/>
    <col min="7" max="7" width="12.140625" style="0" customWidth="1"/>
    <col min="8" max="8" width="7.28125" style="0" customWidth="1"/>
    <col min="9" max="9" width="16.57421875" style="0" customWidth="1"/>
    <col min="10" max="10" width="11.421875" style="0" customWidth="1"/>
    <col min="11" max="11" width="5.00390625" style="0" customWidth="1"/>
    <col min="12" max="12" width="4.421875" style="0" customWidth="1"/>
    <col min="13" max="13" width="20.140625" style="0" customWidth="1"/>
    <col min="14" max="14" width="17.57421875" style="0" customWidth="1"/>
  </cols>
  <sheetData>
    <row r="1" spans="2:7" ht="12.75">
      <c r="B1" s="36" t="s">
        <v>2</v>
      </c>
      <c r="C1" s="46" t="s">
        <v>185</v>
      </c>
      <c r="D1" s="52" t="s">
        <v>0</v>
      </c>
      <c r="E1" s="47" t="s">
        <v>1</v>
      </c>
      <c r="F1" s="48" t="s">
        <v>231</v>
      </c>
      <c r="G1" s="49"/>
    </row>
    <row r="2" spans="1:11" ht="12.75">
      <c r="A2" s="17">
        <v>1</v>
      </c>
      <c r="B2" s="6" t="s">
        <v>3</v>
      </c>
      <c r="C2" s="4" t="s">
        <v>186</v>
      </c>
      <c r="D2" s="15">
        <v>8000000</v>
      </c>
      <c r="E2" s="6">
        <v>1</v>
      </c>
      <c r="F2" s="4" t="s">
        <v>29</v>
      </c>
      <c r="G2" s="37">
        <v>11</v>
      </c>
      <c r="H2" s="6" t="s">
        <v>3</v>
      </c>
      <c r="I2" s="4" t="s">
        <v>187</v>
      </c>
      <c r="J2" s="15">
        <v>1000000</v>
      </c>
      <c r="K2" s="6">
        <v>0</v>
      </c>
    </row>
    <row r="3" spans="1:11" ht="12.75">
      <c r="A3" s="17">
        <v>2</v>
      </c>
      <c r="B3" s="6" t="s">
        <v>4</v>
      </c>
      <c r="C3" s="4" t="s">
        <v>188</v>
      </c>
      <c r="D3" s="15">
        <v>20000000</v>
      </c>
      <c r="E3" s="6">
        <v>3</v>
      </c>
      <c r="F3" s="4" t="s">
        <v>26</v>
      </c>
      <c r="G3" s="38">
        <f>SUM(D2:D23)</f>
        <v>67500000</v>
      </c>
      <c r="H3" s="6" t="s">
        <v>5</v>
      </c>
      <c r="I3" s="4" t="s">
        <v>193</v>
      </c>
      <c r="J3" s="15">
        <v>500000</v>
      </c>
      <c r="K3" s="6">
        <v>0</v>
      </c>
    </row>
    <row r="4" spans="1:11" ht="12.75">
      <c r="A4" s="17">
        <v>3</v>
      </c>
      <c r="B4" s="6" t="s">
        <v>4</v>
      </c>
      <c r="C4" s="4" t="s">
        <v>189</v>
      </c>
      <c r="D4" s="15">
        <v>14500000</v>
      </c>
      <c r="E4" s="6">
        <v>2</v>
      </c>
      <c r="F4" s="31" t="s">
        <v>28</v>
      </c>
      <c r="G4" s="39"/>
      <c r="H4" s="6" t="s">
        <v>5</v>
      </c>
      <c r="I4" s="9" t="s">
        <v>195</v>
      </c>
      <c r="J4" s="15">
        <v>500000</v>
      </c>
      <c r="K4" s="6">
        <v>0</v>
      </c>
    </row>
    <row r="5" spans="1:11" ht="12.75">
      <c r="A5" s="17">
        <v>4</v>
      </c>
      <c r="B5" s="6" t="s">
        <v>4</v>
      </c>
      <c r="C5" s="4" t="s">
        <v>215</v>
      </c>
      <c r="D5" s="15">
        <v>2000000</v>
      </c>
      <c r="E5" s="6">
        <v>1</v>
      </c>
      <c r="F5" s="4" t="s">
        <v>23</v>
      </c>
      <c r="G5" s="5">
        <f>75000000-G3-G4</f>
        <v>7500000</v>
      </c>
      <c r="H5" s="6" t="s">
        <v>6</v>
      </c>
      <c r="I5" s="9" t="s">
        <v>98</v>
      </c>
      <c r="J5" s="16">
        <v>500000</v>
      </c>
      <c r="K5" s="10">
        <v>0</v>
      </c>
    </row>
    <row r="6" spans="1:11" ht="12.75">
      <c r="A6" s="17">
        <v>5</v>
      </c>
      <c r="B6" s="6" t="s">
        <v>4</v>
      </c>
      <c r="C6" s="9" t="s">
        <v>191</v>
      </c>
      <c r="D6" s="15">
        <v>1000000</v>
      </c>
      <c r="E6" s="6">
        <v>1</v>
      </c>
      <c r="F6" s="4"/>
      <c r="G6" s="4"/>
      <c r="H6" s="45" t="s">
        <v>6</v>
      </c>
      <c r="I6" s="9" t="s">
        <v>209</v>
      </c>
      <c r="J6" s="15">
        <v>500000</v>
      </c>
      <c r="K6" s="6">
        <v>0</v>
      </c>
    </row>
    <row r="7" spans="1:11" ht="12.75">
      <c r="A7" s="17">
        <v>6</v>
      </c>
      <c r="B7" s="6" t="s">
        <v>5</v>
      </c>
      <c r="C7" s="4" t="s">
        <v>192</v>
      </c>
      <c r="D7" s="15">
        <v>9500000</v>
      </c>
      <c r="E7" s="6">
        <v>3</v>
      </c>
      <c r="F7" s="4" t="s">
        <v>24</v>
      </c>
      <c r="G7" s="6">
        <f>SUM(E2:E23)</f>
        <v>20</v>
      </c>
      <c r="H7" s="6" t="s">
        <v>8</v>
      </c>
      <c r="I7" s="4" t="s">
        <v>199</v>
      </c>
      <c r="J7" s="15">
        <v>500000</v>
      </c>
      <c r="K7" s="6">
        <v>0</v>
      </c>
    </row>
    <row r="8" spans="1:11" ht="12.75">
      <c r="A8" s="17">
        <v>7</v>
      </c>
      <c r="B8" s="6" t="s">
        <v>5</v>
      </c>
      <c r="C8" s="4" t="s">
        <v>194</v>
      </c>
      <c r="D8" s="15">
        <v>4000000</v>
      </c>
      <c r="E8" s="6">
        <v>3</v>
      </c>
      <c r="F8" s="4" t="s">
        <v>25</v>
      </c>
      <c r="G8" s="6">
        <f>40-G7</f>
        <v>20</v>
      </c>
      <c r="H8" s="6" t="s">
        <v>6</v>
      </c>
      <c r="I8" s="9" t="s">
        <v>249</v>
      </c>
      <c r="J8" s="15">
        <v>500000</v>
      </c>
      <c r="K8" s="6">
        <v>0</v>
      </c>
    </row>
    <row r="9" spans="1:11" ht="12.75">
      <c r="A9" s="17">
        <v>8</v>
      </c>
      <c r="B9" s="6" t="s">
        <v>5</v>
      </c>
      <c r="C9" s="9" t="s">
        <v>214</v>
      </c>
      <c r="D9" s="15">
        <v>1500000</v>
      </c>
      <c r="E9" s="10">
        <v>1</v>
      </c>
      <c r="F9" s="4"/>
      <c r="G9" s="4"/>
      <c r="H9" s="10"/>
      <c r="I9" s="4"/>
      <c r="J9" s="15"/>
      <c r="K9" s="6"/>
    </row>
    <row r="10" spans="1:11" ht="12.75">
      <c r="A10" s="17">
        <v>9</v>
      </c>
      <c r="B10" s="6" t="s">
        <v>5</v>
      </c>
      <c r="C10" s="9" t="s">
        <v>95</v>
      </c>
      <c r="D10" s="15">
        <v>2000000</v>
      </c>
      <c r="E10" s="10">
        <v>1</v>
      </c>
      <c r="F10" s="35"/>
      <c r="G10" s="4"/>
      <c r="H10" s="10"/>
      <c r="I10" s="35" t="s">
        <v>27</v>
      </c>
      <c r="J10" s="15"/>
      <c r="K10" s="6"/>
    </row>
    <row r="11" spans="1:11" ht="12.75">
      <c r="A11" s="17">
        <v>10</v>
      </c>
      <c r="B11" s="6" t="s">
        <v>7</v>
      </c>
      <c r="C11" s="4" t="s">
        <v>197</v>
      </c>
      <c r="D11" s="15">
        <v>1000000</v>
      </c>
      <c r="E11" s="6">
        <v>1</v>
      </c>
      <c r="F11" s="4"/>
      <c r="G11" s="4"/>
      <c r="H11" s="4"/>
      <c r="I11" s="4"/>
      <c r="J11" s="4"/>
      <c r="K11" s="4"/>
    </row>
    <row r="12" spans="1:11" ht="12.75">
      <c r="A12" s="17">
        <v>11</v>
      </c>
      <c r="B12" s="6" t="s">
        <v>8</v>
      </c>
      <c r="C12" s="4" t="s">
        <v>198</v>
      </c>
      <c r="D12" s="15">
        <v>4000000</v>
      </c>
      <c r="E12" s="6">
        <v>3</v>
      </c>
      <c r="F12" s="4"/>
      <c r="G12" s="4"/>
      <c r="H12" s="10" t="s">
        <v>3</v>
      </c>
      <c r="I12" s="4" t="s">
        <v>283</v>
      </c>
      <c r="J12" s="15">
        <v>500000</v>
      </c>
      <c r="K12" s="6">
        <v>0</v>
      </c>
    </row>
    <row r="13" spans="1:11" ht="12.75">
      <c r="A13" s="17">
        <v>12</v>
      </c>
      <c r="B13" s="6"/>
      <c r="C13" s="9"/>
      <c r="D13" s="15"/>
      <c r="E13" s="10"/>
      <c r="F13" s="4"/>
      <c r="G13" s="4"/>
      <c r="H13" s="10" t="s">
        <v>6</v>
      </c>
      <c r="I13" s="4" t="s">
        <v>284</v>
      </c>
      <c r="J13" s="15">
        <v>500000</v>
      </c>
      <c r="K13" s="6">
        <v>0</v>
      </c>
    </row>
    <row r="14" spans="1:11" ht="12.75">
      <c r="A14" s="17">
        <v>13</v>
      </c>
      <c r="B14" s="6"/>
      <c r="C14" s="9"/>
      <c r="D14" s="16"/>
      <c r="E14" s="10"/>
      <c r="F14" s="57" t="s">
        <v>289</v>
      </c>
      <c r="G14" s="4"/>
      <c r="H14" s="4"/>
      <c r="I14" s="4"/>
      <c r="J14" s="4"/>
      <c r="K14" s="4"/>
    </row>
    <row r="15" spans="1:11" ht="12.75">
      <c r="A15" s="17">
        <v>14</v>
      </c>
      <c r="B15" s="45"/>
      <c r="C15" s="9"/>
      <c r="D15" s="15"/>
      <c r="E15" s="6"/>
      <c r="F15" s="58">
        <v>1.11</v>
      </c>
      <c r="G15" s="4"/>
      <c r="H15" s="4"/>
      <c r="I15" s="4"/>
      <c r="J15" s="4"/>
      <c r="K15" s="4"/>
    </row>
    <row r="16" spans="1:11" ht="12.75">
      <c r="A16" s="17">
        <v>15</v>
      </c>
      <c r="B16" s="6"/>
      <c r="C16" s="4"/>
      <c r="D16" s="15"/>
      <c r="E16" s="6"/>
      <c r="F16" s="58">
        <v>2.11</v>
      </c>
      <c r="G16" s="4"/>
      <c r="H16" s="4"/>
      <c r="I16" s="4"/>
      <c r="J16" s="4"/>
      <c r="K16" s="4"/>
    </row>
    <row r="17" spans="1:11" ht="12.75">
      <c r="A17" s="17">
        <v>16</v>
      </c>
      <c r="B17" s="6"/>
      <c r="C17" s="4"/>
      <c r="D17" s="15"/>
      <c r="E17" s="6"/>
      <c r="F17" s="58">
        <v>3.11</v>
      </c>
      <c r="G17" s="4"/>
      <c r="H17" s="4"/>
      <c r="I17" s="4"/>
      <c r="J17" s="4"/>
      <c r="K17" s="4"/>
    </row>
    <row r="18" spans="1:11" ht="12.75">
      <c r="A18" s="17">
        <v>17</v>
      </c>
      <c r="B18" s="6"/>
      <c r="C18" s="4"/>
      <c r="D18" s="15"/>
      <c r="E18" s="6"/>
      <c r="F18" s="4"/>
      <c r="G18" s="4"/>
      <c r="H18" s="4"/>
      <c r="I18" s="4"/>
      <c r="J18" s="4"/>
      <c r="K18" s="4"/>
    </row>
    <row r="19" spans="1:11" ht="12.75">
      <c r="A19" s="17">
        <v>18</v>
      </c>
      <c r="B19" s="6"/>
      <c r="C19" s="9"/>
      <c r="D19" s="15"/>
      <c r="E19" s="6"/>
      <c r="F19" s="4"/>
      <c r="G19" s="4"/>
      <c r="H19" s="4"/>
      <c r="I19" s="4"/>
      <c r="J19" s="4"/>
      <c r="K19" s="4"/>
    </row>
    <row r="20" spans="1:11" ht="12.75">
      <c r="A20" s="17">
        <v>19</v>
      </c>
      <c r="B20" s="6"/>
      <c r="C20" s="4"/>
      <c r="D20" s="15"/>
      <c r="E20" s="6"/>
      <c r="F20" s="4"/>
      <c r="G20" s="4"/>
      <c r="H20" s="4"/>
      <c r="I20" s="4"/>
      <c r="J20" s="4"/>
      <c r="K20" s="4"/>
    </row>
    <row r="21" spans="1:11" ht="12.75">
      <c r="A21" s="17">
        <v>20</v>
      </c>
      <c r="B21" s="6"/>
      <c r="C21" s="4"/>
      <c r="D21" s="15"/>
      <c r="E21" s="6"/>
      <c r="F21" s="4"/>
      <c r="G21" s="4"/>
      <c r="H21" s="4"/>
      <c r="I21" s="4"/>
      <c r="J21" s="4"/>
      <c r="K21" s="4"/>
    </row>
    <row r="22" spans="1:11" ht="12.75">
      <c r="A22" s="17"/>
      <c r="B22" s="6"/>
      <c r="C22" s="51"/>
      <c r="D22" s="15"/>
      <c r="E22" s="6"/>
      <c r="F22" s="4"/>
      <c r="G22" s="4"/>
      <c r="H22" s="4"/>
      <c r="I22" s="4"/>
      <c r="J22" s="4"/>
      <c r="K22" s="4"/>
    </row>
    <row r="23" spans="1:11" ht="12.75">
      <c r="A23" s="17"/>
      <c r="B23" s="6"/>
      <c r="C23" s="4"/>
      <c r="D23" s="15"/>
      <c r="E23" s="6"/>
      <c r="F23" s="4"/>
      <c r="G23" s="4"/>
      <c r="H23" s="4"/>
      <c r="I23" s="4"/>
      <c r="J23" s="4"/>
      <c r="K23" s="4"/>
    </row>
    <row r="24" spans="1:11" ht="12.75">
      <c r="A24" s="17"/>
      <c r="B24" s="6"/>
      <c r="C24" s="4"/>
      <c r="D24" s="15"/>
      <c r="E24" s="6"/>
      <c r="F24" s="4"/>
      <c r="G24" s="4"/>
      <c r="H24" s="4"/>
      <c r="I24" s="4"/>
      <c r="J24" s="4"/>
      <c r="K24" s="4"/>
    </row>
    <row r="25" spans="1:11" ht="12.75">
      <c r="A25" s="17"/>
      <c r="B25" s="6"/>
      <c r="C25" s="4"/>
      <c r="D25" s="15"/>
      <c r="E25" s="6"/>
      <c r="F25" s="4"/>
      <c r="G25" s="4"/>
      <c r="H25" s="4"/>
      <c r="I25" s="4"/>
      <c r="J25" s="4"/>
      <c r="K25" s="4"/>
    </row>
    <row r="26" spans="1:7" ht="12.75">
      <c r="A26" s="17"/>
      <c r="B26" s="6"/>
      <c r="C26" s="4"/>
      <c r="D26" s="15"/>
      <c r="E26" s="6"/>
      <c r="F26" s="4"/>
      <c r="G26" s="4"/>
    </row>
    <row r="27" spans="1:7" ht="12.75">
      <c r="A27" s="17"/>
      <c r="B27" s="6"/>
      <c r="C27" s="4"/>
      <c r="D27" s="15"/>
      <c r="E27" s="6"/>
      <c r="F27" s="4"/>
      <c r="G27" s="4"/>
    </row>
    <row r="28" spans="1:7" ht="12.75">
      <c r="A28" s="17"/>
      <c r="B28" s="6"/>
      <c r="C28" s="4"/>
      <c r="D28" s="15"/>
      <c r="E28" s="6"/>
      <c r="F28" s="4"/>
      <c r="G28" s="4"/>
    </row>
    <row r="29" spans="1:7" ht="12.75">
      <c r="A29" s="17"/>
      <c r="B29" s="6"/>
      <c r="C29" s="4"/>
      <c r="D29" s="15"/>
      <c r="E29" s="6"/>
      <c r="F29" s="4"/>
      <c r="G29" s="4"/>
    </row>
    <row r="30" spans="1:7" ht="12.75">
      <c r="A30" s="17"/>
      <c r="B30" s="6"/>
      <c r="C30" s="4"/>
      <c r="D30" s="15"/>
      <c r="E30" s="6"/>
      <c r="F30" s="4"/>
      <c r="G30" s="4"/>
    </row>
    <row r="31" spans="1:7" ht="12.75">
      <c r="A31" s="17"/>
      <c r="B31" s="6"/>
      <c r="C31" s="4"/>
      <c r="D31" s="15"/>
      <c r="E31" s="6"/>
      <c r="F31" s="4"/>
      <c r="G31" s="4"/>
    </row>
    <row r="34" spans="1:4" ht="12.75">
      <c r="A34"/>
      <c r="D34"/>
    </row>
    <row r="35" spans="1:4" ht="12.75">
      <c r="A35"/>
      <c r="D35"/>
    </row>
    <row r="36" spans="1:4" ht="12.75">
      <c r="A36"/>
      <c r="D36"/>
    </row>
    <row r="37" spans="1:4" ht="12.75">
      <c r="A37"/>
      <c r="D37"/>
    </row>
    <row r="38" spans="1:4" ht="12.75">
      <c r="A38"/>
      <c r="D38"/>
    </row>
    <row r="39" spans="1:4" ht="12.75">
      <c r="A39"/>
      <c r="D39"/>
    </row>
    <row r="40" spans="1:4" ht="12.75">
      <c r="A40"/>
      <c r="D40"/>
    </row>
    <row r="41" spans="1:4" ht="12.75">
      <c r="A41"/>
      <c r="D41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25">
      <selection activeCell="A38" sqref="A38"/>
    </sheetView>
  </sheetViews>
  <sheetFormatPr defaultColWidth="9.140625" defaultRowHeight="12.75"/>
  <cols>
    <col min="1" max="1" width="24.421875" style="0" customWidth="1"/>
    <col min="2" max="2" width="32.7109375" style="0" customWidth="1"/>
  </cols>
  <sheetData>
    <row r="1" spans="1:2" ht="12.75">
      <c r="A1" s="27"/>
      <c r="B1" s="61" t="s">
        <v>289</v>
      </c>
    </row>
    <row r="2" spans="1:2" ht="12.75">
      <c r="A2" s="27"/>
      <c r="B2" s="61">
        <v>1.1</v>
      </c>
    </row>
    <row r="3" spans="1:2" ht="12.75">
      <c r="A3" s="27" t="s">
        <v>291</v>
      </c>
      <c r="B3" s="61">
        <v>1.8</v>
      </c>
    </row>
    <row r="4" spans="1:2" ht="12.75">
      <c r="A4" s="27"/>
      <c r="B4" s="61">
        <v>2.1</v>
      </c>
    </row>
    <row r="5" spans="1:2" ht="12.75">
      <c r="A5" s="27"/>
      <c r="B5" s="61">
        <v>3.1</v>
      </c>
    </row>
    <row r="6" spans="1:2" ht="12.75">
      <c r="A6" s="27"/>
      <c r="B6" s="61"/>
    </row>
    <row r="7" spans="1:2" ht="12.75">
      <c r="A7" s="27"/>
      <c r="B7" s="61" t="s">
        <v>289</v>
      </c>
    </row>
    <row r="8" spans="1:2" ht="12.75">
      <c r="A8" s="27"/>
      <c r="B8" s="60">
        <v>1.2</v>
      </c>
    </row>
    <row r="9" spans="1:2" ht="12.75">
      <c r="A9" s="27" t="s">
        <v>292</v>
      </c>
      <c r="B9" s="60">
        <v>2.2</v>
      </c>
    </row>
    <row r="10" spans="1:2" ht="12.75">
      <c r="A10" s="27"/>
      <c r="B10" s="60">
        <v>3.2</v>
      </c>
    </row>
    <row r="11" spans="1:2" ht="12.75">
      <c r="A11" s="27"/>
      <c r="B11" s="60"/>
    </row>
    <row r="12" spans="1:2" ht="12.75">
      <c r="A12" s="27"/>
      <c r="B12" s="61" t="s">
        <v>289</v>
      </c>
    </row>
    <row r="13" spans="1:2" ht="12.75">
      <c r="A13" s="27" t="s">
        <v>293</v>
      </c>
      <c r="B13" s="60">
        <v>1.3</v>
      </c>
    </row>
    <row r="14" spans="1:2" ht="12.75">
      <c r="A14" s="27"/>
      <c r="B14" s="60">
        <v>3.3</v>
      </c>
    </row>
    <row r="15" spans="1:2" ht="12.75">
      <c r="A15" s="27"/>
      <c r="B15" s="60"/>
    </row>
    <row r="16" spans="1:2" ht="12.75">
      <c r="A16" s="27"/>
      <c r="B16" s="61" t="s">
        <v>289</v>
      </c>
    </row>
    <row r="17" spans="1:2" ht="12.75">
      <c r="A17" s="27"/>
      <c r="B17" s="60">
        <v>1.4</v>
      </c>
    </row>
    <row r="18" spans="1:2" ht="12.75">
      <c r="A18" s="27" t="s">
        <v>294</v>
      </c>
      <c r="B18" s="60">
        <v>2.4</v>
      </c>
    </row>
    <row r="19" spans="1:2" ht="12.75">
      <c r="A19" s="27"/>
      <c r="B19" s="60">
        <v>3.4</v>
      </c>
    </row>
    <row r="20" spans="1:2" ht="12.75">
      <c r="A20" s="27"/>
      <c r="B20" s="60"/>
    </row>
    <row r="21" spans="1:2" ht="12.75">
      <c r="A21" s="27"/>
      <c r="B21" s="61" t="s">
        <v>289</v>
      </c>
    </row>
    <row r="22" spans="1:2" ht="12.75">
      <c r="A22" s="27"/>
      <c r="B22" s="60">
        <v>1.5</v>
      </c>
    </row>
    <row r="23" spans="1:2" ht="12.75">
      <c r="A23" s="27" t="s">
        <v>295</v>
      </c>
      <c r="B23" s="60">
        <v>1.7</v>
      </c>
    </row>
    <row r="24" spans="1:2" ht="12.75">
      <c r="A24" s="27"/>
      <c r="B24" s="60">
        <v>2.5</v>
      </c>
    </row>
    <row r="25" spans="1:2" ht="12.75">
      <c r="A25" s="27"/>
      <c r="B25" s="60">
        <v>3.5</v>
      </c>
    </row>
    <row r="26" spans="1:2" ht="12.75">
      <c r="A26" s="27"/>
      <c r="B26" s="60"/>
    </row>
    <row r="27" spans="1:2" ht="12.75">
      <c r="A27" s="27"/>
      <c r="B27" s="61" t="s">
        <v>289</v>
      </c>
    </row>
    <row r="28" spans="1:2" ht="12.75">
      <c r="A28" s="27" t="s">
        <v>296</v>
      </c>
      <c r="B28" s="60">
        <v>1.6</v>
      </c>
    </row>
    <row r="29" spans="1:2" ht="12.75">
      <c r="A29" s="27"/>
      <c r="B29" s="60">
        <v>2.6</v>
      </c>
    </row>
    <row r="30" spans="1:2" ht="12.75">
      <c r="A30" s="27"/>
      <c r="B30" s="60">
        <v>3.6</v>
      </c>
    </row>
    <row r="31" spans="1:2" ht="12.75">
      <c r="A31" s="27"/>
      <c r="B31" s="60"/>
    </row>
    <row r="32" spans="1:2" ht="12.75">
      <c r="A32" s="27"/>
      <c r="B32" s="61" t="s">
        <v>289</v>
      </c>
    </row>
    <row r="33" spans="1:2" ht="12.75">
      <c r="A33" s="27" t="s">
        <v>297</v>
      </c>
      <c r="B33" s="60">
        <v>2.7</v>
      </c>
    </row>
    <row r="34" spans="1:2" ht="12.75">
      <c r="A34" s="27"/>
      <c r="B34" s="60">
        <v>3.7</v>
      </c>
    </row>
    <row r="35" spans="1:2" ht="12.75">
      <c r="A35" s="27"/>
      <c r="B35" s="60"/>
    </row>
    <row r="36" spans="1:2" ht="12.75">
      <c r="A36" s="27"/>
      <c r="B36" s="61" t="s">
        <v>289</v>
      </c>
    </row>
    <row r="37" spans="1:2" ht="12.75">
      <c r="A37" s="27"/>
      <c r="B37" s="60">
        <v>2.8</v>
      </c>
    </row>
    <row r="38" spans="1:2" ht="12.75">
      <c r="A38" s="27" t="s">
        <v>301</v>
      </c>
      <c r="B38" s="60">
        <v>3.8</v>
      </c>
    </row>
    <row r="39" spans="1:2" ht="12.75">
      <c r="A39" s="27"/>
      <c r="B39" s="60"/>
    </row>
    <row r="40" spans="1:2" ht="12.75">
      <c r="A40" s="27"/>
      <c r="B40" s="61" t="s">
        <v>289</v>
      </c>
    </row>
    <row r="41" spans="1:2" ht="12.75">
      <c r="A41" s="27" t="s">
        <v>298</v>
      </c>
      <c r="B41" s="60">
        <v>1.9</v>
      </c>
    </row>
    <row r="42" spans="1:2" ht="12.75">
      <c r="A42" s="27"/>
      <c r="B42" s="60">
        <v>2.3</v>
      </c>
    </row>
    <row r="43" spans="1:2" ht="12.75">
      <c r="A43" s="27"/>
      <c r="B43" s="60">
        <v>2.9</v>
      </c>
    </row>
    <row r="44" spans="1:2" ht="12.75">
      <c r="A44" s="27"/>
      <c r="B44" s="60">
        <v>3.9</v>
      </c>
    </row>
    <row r="45" spans="1:2" ht="12.75">
      <c r="A45" s="27"/>
      <c r="B45" s="60"/>
    </row>
    <row r="46" spans="1:2" ht="12.75">
      <c r="A46" s="27"/>
      <c r="B46" s="61" t="s">
        <v>289</v>
      </c>
    </row>
    <row r="47" spans="1:2" ht="12.75">
      <c r="A47" s="27"/>
      <c r="B47" s="62">
        <v>1.1</v>
      </c>
    </row>
    <row r="48" spans="1:2" ht="12.75">
      <c r="A48" s="27" t="s">
        <v>30</v>
      </c>
      <c r="B48" s="62">
        <v>2.1</v>
      </c>
    </row>
    <row r="49" spans="1:2" ht="12.75">
      <c r="A49" s="27"/>
      <c r="B49" s="62">
        <v>3.1</v>
      </c>
    </row>
    <row r="50" spans="1:2" ht="12.75">
      <c r="A50" s="27"/>
      <c r="B50" s="62"/>
    </row>
    <row r="51" spans="1:2" ht="12.75">
      <c r="A51" s="27"/>
      <c r="B51" s="61" t="s">
        <v>289</v>
      </c>
    </row>
    <row r="52" spans="1:2" ht="12.75">
      <c r="A52" s="27"/>
      <c r="B52" s="62">
        <v>1.11</v>
      </c>
    </row>
    <row r="53" spans="1:2" ht="12.75">
      <c r="A53" s="27" t="s">
        <v>299</v>
      </c>
      <c r="B53" s="62">
        <v>2.11</v>
      </c>
    </row>
    <row r="54" spans="1:2" ht="12.75">
      <c r="A54" s="27"/>
      <c r="B54" s="62">
        <v>3.11</v>
      </c>
    </row>
    <row r="55" spans="1:2" ht="12.75">
      <c r="A55" s="27"/>
      <c r="B55" s="62"/>
    </row>
    <row r="56" spans="1:2" ht="12.75">
      <c r="A56" s="27"/>
      <c r="B56" s="61" t="s">
        <v>289</v>
      </c>
    </row>
    <row r="57" spans="1:2" ht="12.75">
      <c r="A57" s="27" t="s">
        <v>300</v>
      </c>
      <c r="B57" s="62">
        <v>1.12</v>
      </c>
    </row>
    <row r="58" spans="1:2" ht="12.75">
      <c r="A58" s="27"/>
      <c r="B58" s="62">
        <v>2.12</v>
      </c>
    </row>
    <row r="59" spans="1:2" ht="12.75">
      <c r="A59" s="27"/>
      <c r="B59" s="62">
        <v>3.12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B1">
      <selection activeCell="E16" sqref="E16"/>
    </sheetView>
  </sheetViews>
  <sheetFormatPr defaultColWidth="9.140625" defaultRowHeight="12.75"/>
  <cols>
    <col min="1" max="1" width="3.421875" style="14" customWidth="1"/>
    <col min="2" max="2" width="5.57421875" style="0" customWidth="1"/>
    <col min="3" max="3" width="16.28125" style="0" customWidth="1"/>
    <col min="4" max="4" width="11.140625" style="14" customWidth="1"/>
    <col min="5" max="5" width="5.57421875" style="0" customWidth="1"/>
    <col min="6" max="6" width="24.57421875" style="0" customWidth="1"/>
    <col min="7" max="7" width="12.140625" style="0" customWidth="1"/>
    <col min="8" max="8" width="7.8515625" style="0" customWidth="1"/>
    <col min="9" max="9" width="18.28125" style="0" customWidth="1"/>
    <col min="10" max="10" width="10.8515625" style="0" customWidth="1"/>
    <col min="11" max="11" width="8.7109375" style="0" customWidth="1"/>
    <col min="12" max="12" width="20.28125" style="0" customWidth="1"/>
    <col min="13" max="13" width="20.57421875" style="0" customWidth="1"/>
    <col min="14" max="14" width="1.57421875" style="0" customWidth="1"/>
    <col min="15" max="15" width="12.7109375" style="19" bestFit="1" customWidth="1"/>
  </cols>
  <sheetData>
    <row r="1" spans="2:7" ht="12.75">
      <c r="B1" s="36" t="s">
        <v>2</v>
      </c>
      <c r="C1" s="46" t="s">
        <v>30</v>
      </c>
      <c r="D1" s="52" t="s">
        <v>0</v>
      </c>
      <c r="E1" s="47" t="s">
        <v>1</v>
      </c>
      <c r="F1" s="48" t="s">
        <v>228</v>
      </c>
      <c r="G1" s="49"/>
    </row>
    <row r="2" spans="1:11" ht="12.75">
      <c r="A2" s="17">
        <v>1</v>
      </c>
      <c r="B2" s="6" t="s">
        <v>3</v>
      </c>
      <c r="C2" s="4" t="s">
        <v>31</v>
      </c>
      <c r="D2" s="15">
        <v>5500000</v>
      </c>
      <c r="E2" s="6">
        <v>3</v>
      </c>
      <c r="F2" s="4" t="s">
        <v>29</v>
      </c>
      <c r="G2" s="37">
        <v>10</v>
      </c>
      <c r="H2" s="6" t="s">
        <v>3</v>
      </c>
      <c r="I2" s="4" t="s">
        <v>217</v>
      </c>
      <c r="J2" s="15">
        <v>500000</v>
      </c>
      <c r="K2" s="6">
        <v>0</v>
      </c>
    </row>
    <row r="3" spans="1:11" ht="12.75">
      <c r="A3" s="17">
        <v>2</v>
      </c>
      <c r="B3" s="6" t="s">
        <v>4</v>
      </c>
      <c r="C3" s="4" t="s">
        <v>33</v>
      </c>
      <c r="D3" s="15">
        <v>17000000</v>
      </c>
      <c r="E3" s="6">
        <v>3</v>
      </c>
      <c r="F3" s="4" t="s">
        <v>26</v>
      </c>
      <c r="G3" s="38">
        <f>SUM(D2:D23)</f>
        <v>61500000</v>
      </c>
      <c r="H3" s="6" t="s">
        <v>3</v>
      </c>
      <c r="I3" s="4" t="s">
        <v>237</v>
      </c>
      <c r="J3" s="15">
        <v>1500000</v>
      </c>
      <c r="K3" s="6">
        <v>0</v>
      </c>
    </row>
    <row r="4" spans="1:11" ht="12.75">
      <c r="A4" s="17">
        <v>3</v>
      </c>
      <c r="B4" s="6" t="s">
        <v>4</v>
      </c>
      <c r="C4" s="4" t="s">
        <v>34</v>
      </c>
      <c r="D4" s="15">
        <v>18000000</v>
      </c>
      <c r="E4" s="6">
        <v>2</v>
      </c>
      <c r="F4" s="31" t="s">
        <v>28</v>
      </c>
      <c r="G4" s="39"/>
      <c r="H4" s="6" t="s">
        <v>4</v>
      </c>
      <c r="I4" s="9" t="s">
        <v>37</v>
      </c>
      <c r="J4" s="15">
        <v>500000</v>
      </c>
      <c r="K4" s="6">
        <v>0</v>
      </c>
    </row>
    <row r="5" spans="1:11" ht="12.75">
      <c r="A5" s="17">
        <v>4</v>
      </c>
      <c r="B5" s="6" t="s">
        <v>4</v>
      </c>
      <c r="C5" s="4" t="s">
        <v>35</v>
      </c>
      <c r="D5" s="15">
        <v>2500000</v>
      </c>
      <c r="E5" s="6">
        <v>1</v>
      </c>
      <c r="F5" s="4" t="s">
        <v>23</v>
      </c>
      <c r="G5" s="5">
        <f>(75000000-G3)-G4</f>
        <v>13500000</v>
      </c>
      <c r="H5" s="6" t="s">
        <v>5</v>
      </c>
      <c r="I5" s="4" t="s">
        <v>40</v>
      </c>
      <c r="J5" s="15">
        <v>3500000</v>
      </c>
      <c r="K5" s="6">
        <v>0</v>
      </c>
    </row>
    <row r="6" spans="1:11" ht="12.75">
      <c r="A6" s="17">
        <v>5</v>
      </c>
      <c r="B6" s="6" t="s">
        <v>4</v>
      </c>
      <c r="C6" s="4" t="s">
        <v>36</v>
      </c>
      <c r="D6" s="15">
        <v>4000000</v>
      </c>
      <c r="E6" s="6">
        <v>4</v>
      </c>
      <c r="F6" s="4"/>
      <c r="G6" s="4"/>
      <c r="H6" s="6" t="s">
        <v>5</v>
      </c>
      <c r="I6" s="9" t="s">
        <v>218</v>
      </c>
      <c r="J6" s="16">
        <v>500000</v>
      </c>
      <c r="K6" s="10">
        <v>0</v>
      </c>
    </row>
    <row r="7" spans="1:11" ht="12.75">
      <c r="A7" s="17">
        <v>6</v>
      </c>
      <c r="B7" s="6" t="s">
        <v>4</v>
      </c>
      <c r="C7" s="9" t="s">
        <v>38</v>
      </c>
      <c r="D7" s="15">
        <v>500000</v>
      </c>
      <c r="E7" s="6">
        <v>1</v>
      </c>
      <c r="F7" s="4" t="s">
        <v>24</v>
      </c>
      <c r="G7" s="6">
        <f>SUM(E2:E23)</f>
        <v>20</v>
      </c>
      <c r="H7" s="45" t="s">
        <v>6</v>
      </c>
      <c r="I7" s="4" t="s">
        <v>41</v>
      </c>
      <c r="J7" s="15">
        <v>1000000</v>
      </c>
      <c r="K7" s="6">
        <v>0</v>
      </c>
    </row>
    <row r="8" spans="1:11" ht="12.75">
      <c r="A8" s="17">
        <v>7</v>
      </c>
      <c r="B8" s="6" t="s">
        <v>5</v>
      </c>
      <c r="C8" s="4" t="s">
        <v>39</v>
      </c>
      <c r="D8" s="15">
        <v>8000000</v>
      </c>
      <c r="E8" s="6">
        <v>1</v>
      </c>
      <c r="F8" s="4" t="s">
        <v>25</v>
      </c>
      <c r="G8" s="6">
        <v>20</v>
      </c>
      <c r="H8" s="6" t="s">
        <v>7</v>
      </c>
      <c r="I8" s="9" t="s">
        <v>219</v>
      </c>
      <c r="J8" s="16">
        <v>500000</v>
      </c>
      <c r="K8" s="10">
        <v>0</v>
      </c>
    </row>
    <row r="9" spans="1:11" ht="12.75">
      <c r="A9" s="17">
        <v>8</v>
      </c>
      <c r="B9" s="6" t="s">
        <v>5</v>
      </c>
      <c r="C9" s="9" t="s">
        <v>210</v>
      </c>
      <c r="D9" s="41">
        <v>2500000</v>
      </c>
      <c r="E9" s="10">
        <v>1</v>
      </c>
      <c r="F9" s="4"/>
      <c r="G9" s="4"/>
      <c r="H9" s="6" t="s">
        <v>8</v>
      </c>
      <c r="I9" s="9" t="s">
        <v>238</v>
      </c>
      <c r="J9" s="16">
        <v>500000</v>
      </c>
      <c r="K9" s="10">
        <v>0</v>
      </c>
    </row>
    <row r="10" spans="1:11" ht="12.75">
      <c r="A10" s="17">
        <v>9</v>
      </c>
      <c r="B10" s="6" t="s">
        <v>5</v>
      </c>
      <c r="C10" s="9" t="s">
        <v>61</v>
      </c>
      <c r="D10" s="15">
        <v>2000000</v>
      </c>
      <c r="E10" s="6">
        <v>2</v>
      </c>
      <c r="F10" s="35"/>
      <c r="G10" s="4"/>
      <c r="H10" s="6" t="s">
        <v>6</v>
      </c>
      <c r="I10" s="9" t="s">
        <v>250</v>
      </c>
      <c r="J10" s="16">
        <v>2000000</v>
      </c>
      <c r="K10" s="10">
        <v>0</v>
      </c>
    </row>
    <row r="11" spans="1:11" ht="12.75">
      <c r="A11" s="17">
        <v>10</v>
      </c>
      <c r="B11" s="6" t="s">
        <v>6</v>
      </c>
      <c r="C11" s="4" t="s">
        <v>42</v>
      </c>
      <c r="D11" s="15">
        <v>1500000</v>
      </c>
      <c r="E11" s="6">
        <v>2</v>
      </c>
      <c r="F11" s="4"/>
      <c r="G11" s="4"/>
      <c r="H11" s="6" t="s">
        <v>5</v>
      </c>
      <c r="I11" s="9" t="s">
        <v>251</v>
      </c>
      <c r="J11" s="16">
        <v>500000</v>
      </c>
      <c r="K11" s="10">
        <v>0</v>
      </c>
    </row>
    <row r="12" spans="1:11" ht="12.75">
      <c r="A12" s="17">
        <v>11</v>
      </c>
      <c r="B12" s="6"/>
      <c r="C12" s="4"/>
      <c r="D12" s="15"/>
      <c r="E12" s="6"/>
      <c r="F12" s="4"/>
      <c r="G12" s="4"/>
      <c r="H12" s="10"/>
      <c r="I12" s="4"/>
      <c r="J12" s="4"/>
      <c r="K12" s="4"/>
    </row>
    <row r="13" spans="1:11" ht="12.75">
      <c r="A13" s="17">
        <v>12</v>
      </c>
      <c r="B13" s="6"/>
      <c r="C13" s="9"/>
      <c r="D13" s="41"/>
      <c r="E13" s="10"/>
      <c r="F13" s="57" t="s">
        <v>289</v>
      </c>
      <c r="G13" s="4"/>
      <c r="H13" s="10"/>
      <c r="I13" s="35" t="s">
        <v>27</v>
      </c>
      <c r="J13" s="4"/>
      <c r="K13" s="4"/>
    </row>
    <row r="14" spans="1:11" ht="12.75">
      <c r="A14" s="17">
        <v>13</v>
      </c>
      <c r="B14" s="6"/>
      <c r="C14" s="9"/>
      <c r="D14" s="15"/>
      <c r="E14" s="6"/>
      <c r="F14" s="58">
        <v>1.1</v>
      </c>
      <c r="G14" s="4"/>
      <c r="H14" s="10"/>
      <c r="I14" s="4"/>
      <c r="J14" s="4"/>
      <c r="K14" s="4"/>
    </row>
    <row r="15" spans="1:11" ht="12.75">
      <c r="A15" s="17">
        <v>14</v>
      </c>
      <c r="B15" s="6"/>
      <c r="C15" s="9"/>
      <c r="D15" s="16"/>
      <c r="E15" s="10"/>
      <c r="F15" s="58">
        <v>2.1</v>
      </c>
      <c r="G15" s="4"/>
      <c r="H15" s="10" t="s">
        <v>3</v>
      </c>
      <c r="I15" s="4" t="s">
        <v>263</v>
      </c>
      <c r="J15" s="16">
        <v>500000</v>
      </c>
      <c r="K15" s="10">
        <v>0</v>
      </c>
    </row>
    <row r="16" spans="1:11" ht="12.75">
      <c r="A16" s="17">
        <v>15</v>
      </c>
      <c r="B16" s="45"/>
      <c r="C16" s="4"/>
      <c r="D16" s="15"/>
      <c r="E16" s="6"/>
      <c r="F16" s="58">
        <v>3.1</v>
      </c>
      <c r="G16" s="4"/>
      <c r="H16" s="10" t="s">
        <v>5</v>
      </c>
      <c r="I16" s="4" t="s">
        <v>264</v>
      </c>
      <c r="J16" s="16">
        <v>500000</v>
      </c>
      <c r="K16" s="10">
        <v>0</v>
      </c>
    </row>
    <row r="17" spans="1:11" ht="12.75">
      <c r="A17" s="17">
        <v>16</v>
      </c>
      <c r="B17" s="6"/>
      <c r="C17" s="4"/>
      <c r="D17" s="15"/>
      <c r="E17" s="6"/>
      <c r="F17" s="57"/>
      <c r="G17" s="4"/>
      <c r="H17" s="10" t="s">
        <v>3</v>
      </c>
      <c r="I17" s="4" t="s">
        <v>265</v>
      </c>
      <c r="J17" s="16">
        <v>500000</v>
      </c>
      <c r="K17" s="10">
        <v>0</v>
      </c>
    </row>
    <row r="18" spans="1:11" ht="12.75">
      <c r="A18" s="17">
        <v>17</v>
      </c>
      <c r="B18" s="6"/>
      <c r="C18" s="9"/>
      <c r="D18" s="16"/>
      <c r="E18" s="10"/>
      <c r="F18" s="4"/>
      <c r="G18" s="4"/>
      <c r="H18" s="4"/>
      <c r="I18" s="4"/>
      <c r="J18" s="4"/>
      <c r="K18" s="4"/>
    </row>
    <row r="19" spans="1:11" ht="12.75">
      <c r="A19" s="17">
        <v>18</v>
      </c>
      <c r="B19" s="6"/>
      <c r="C19" s="9"/>
      <c r="D19" s="16"/>
      <c r="E19" s="10"/>
      <c r="F19" s="4"/>
      <c r="G19" s="4"/>
      <c r="H19" s="4"/>
      <c r="I19" s="4"/>
      <c r="J19" s="4"/>
      <c r="K19" s="4"/>
    </row>
    <row r="20" spans="1:11" ht="12.75">
      <c r="A20" s="17">
        <v>19</v>
      </c>
      <c r="B20" s="6"/>
      <c r="C20" s="9"/>
      <c r="D20" s="16"/>
      <c r="E20" s="10"/>
      <c r="F20" s="4"/>
      <c r="G20" s="4"/>
      <c r="H20" s="4"/>
      <c r="I20" s="4"/>
      <c r="J20" s="4"/>
      <c r="K20" s="4"/>
    </row>
    <row r="21" spans="1:11" ht="12.75">
      <c r="A21" s="17">
        <v>20</v>
      </c>
      <c r="B21" s="6"/>
      <c r="C21" s="9"/>
      <c r="D21" s="16"/>
      <c r="E21" s="10"/>
      <c r="F21" s="4"/>
      <c r="G21" s="4"/>
      <c r="H21" s="4"/>
      <c r="I21" s="4"/>
      <c r="J21" s="4"/>
      <c r="K21" s="4"/>
    </row>
    <row r="22" spans="1:11" ht="12.75">
      <c r="A22" s="17"/>
      <c r="B22" s="6"/>
      <c r="C22" s="4"/>
      <c r="D22" s="15"/>
      <c r="E22" s="6"/>
      <c r="F22" s="4"/>
      <c r="G22" s="4"/>
      <c r="H22" s="4"/>
      <c r="I22" s="4"/>
      <c r="J22" s="4"/>
      <c r="K22" s="4"/>
    </row>
    <row r="23" spans="1:11" ht="12.75">
      <c r="A23" s="17"/>
      <c r="B23" s="6"/>
      <c r="C23" s="4"/>
      <c r="D23" s="15"/>
      <c r="E23" s="6"/>
      <c r="F23" s="4"/>
      <c r="G23" s="4"/>
      <c r="H23" s="4"/>
      <c r="I23" s="4"/>
      <c r="J23" s="4"/>
      <c r="K23" s="4"/>
    </row>
    <row r="24" spans="1:15" ht="12.75">
      <c r="A24" s="17"/>
      <c r="B24" s="6"/>
      <c r="C24" s="4"/>
      <c r="D24" s="15"/>
      <c r="E24" s="6"/>
      <c r="F24" s="4"/>
      <c r="G24" s="4"/>
      <c r="H24" s="4"/>
      <c r="I24" s="4"/>
      <c r="J24" s="4"/>
      <c r="K24" s="4"/>
      <c r="O24"/>
    </row>
    <row r="25" spans="1:15" ht="12.75">
      <c r="A25" s="17"/>
      <c r="B25" s="6"/>
      <c r="C25" s="4"/>
      <c r="D25" s="15"/>
      <c r="E25" s="6"/>
      <c r="F25" s="4"/>
      <c r="G25" s="4"/>
      <c r="H25" s="4"/>
      <c r="I25" s="4"/>
      <c r="J25" s="4"/>
      <c r="K25" s="4"/>
      <c r="O25"/>
    </row>
    <row r="26" spans="1:15" ht="12.75">
      <c r="A26" s="17"/>
      <c r="B26" s="6"/>
      <c r="C26" s="4"/>
      <c r="D26" s="15"/>
      <c r="E26" s="6"/>
      <c r="F26" s="4"/>
      <c r="G26" s="4"/>
      <c r="H26" s="4"/>
      <c r="I26" s="4"/>
      <c r="J26" s="4"/>
      <c r="K26" s="4"/>
      <c r="O26"/>
    </row>
    <row r="27" spans="1:15" ht="12.75">
      <c r="A27" s="17"/>
      <c r="B27" s="6"/>
      <c r="C27" s="4"/>
      <c r="D27" s="15"/>
      <c r="E27" s="6"/>
      <c r="F27" s="4"/>
      <c r="G27" s="4"/>
      <c r="O27"/>
    </row>
    <row r="28" spans="1:15" ht="12.75">
      <c r="A28" s="17"/>
      <c r="B28" s="6"/>
      <c r="C28" s="4"/>
      <c r="D28" s="15"/>
      <c r="E28" s="6"/>
      <c r="F28" s="4"/>
      <c r="G28" s="4"/>
      <c r="O28"/>
    </row>
    <row r="29" spans="1:15" ht="12.75">
      <c r="A29" s="17"/>
      <c r="B29" s="6"/>
      <c r="C29" s="4"/>
      <c r="D29" s="15"/>
      <c r="E29" s="6"/>
      <c r="F29" s="4"/>
      <c r="G29" s="4"/>
      <c r="O29"/>
    </row>
    <row r="30" spans="1:15" ht="12.75">
      <c r="A30" s="17"/>
      <c r="B30" s="6"/>
      <c r="C30" s="4"/>
      <c r="D30" s="15"/>
      <c r="E30" s="6"/>
      <c r="F30" s="4"/>
      <c r="G30" s="4"/>
      <c r="O30"/>
    </row>
    <row r="31" spans="1:15" ht="12.75">
      <c r="A31" s="17"/>
      <c r="B31" s="6"/>
      <c r="C31" s="4"/>
      <c r="D31" s="15"/>
      <c r="E31" s="6"/>
      <c r="F31" s="4"/>
      <c r="G31" s="4"/>
      <c r="O31"/>
    </row>
    <row r="32" ht="12.75">
      <c r="O32"/>
    </row>
    <row r="33" ht="12.75">
      <c r="O33"/>
    </row>
    <row r="34" ht="12.75">
      <c r="O34"/>
    </row>
    <row r="35" ht="12.75">
      <c r="O35"/>
    </row>
    <row r="36" ht="13.5" customHeight="1">
      <c r="O36"/>
    </row>
    <row r="37" ht="12.75">
      <c r="O37"/>
    </row>
    <row r="38" ht="13.5" customHeight="1">
      <c r="O38"/>
    </row>
    <row r="39" ht="12.75">
      <c r="O39"/>
    </row>
    <row r="40" ht="13.5" customHeight="1">
      <c r="O40"/>
    </row>
    <row r="41" ht="12.75">
      <c r="O41"/>
    </row>
    <row r="42" ht="13.5" customHeight="1">
      <c r="O42"/>
    </row>
    <row r="43" ht="12.75">
      <c r="O43"/>
    </row>
    <row r="44" ht="13.5" customHeight="1">
      <c r="O44"/>
    </row>
    <row r="45" ht="12.75">
      <c r="O45"/>
    </row>
    <row r="46" ht="13.5" customHeight="1">
      <c r="O46"/>
    </row>
    <row r="47" ht="12.75">
      <c r="O47"/>
    </row>
    <row r="48" ht="13.5" customHeight="1">
      <c r="O48"/>
    </row>
    <row r="49" ht="12.75">
      <c r="O49"/>
    </row>
    <row r="50" ht="13.5" customHeight="1">
      <c r="O50"/>
    </row>
    <row r="51" ht="12.75">
      <c r="O51"/>
    </row>
    <row r="52" ht="12.75">
      <c r="O52"/>
    </row>
    <row r="53" ht="12.75">
      <c r="O53"/>
    </row>
    <row r="54" ht="12.75">
      <c r="O54"/>
    </row>
    <row r="55" ht="12.75">
      <c r="O55"/>
    </row>
    <row r="56" ht="12.75">
      <c r="O56"/>
    </row>
    <row r="57" ht="12.75">
      <c r="O57"/>
    </row>
    <row r="58" ht="12.75">
      <c r="O58"/>
    </row>
    <row r="59" ht="12.75">
      <c r="O59"/>
    </row>
    <row r="60" ht="12.75">
      <c r="O60"/>
    </row>
    <row r="61" ht="12.75">
      <c r="O61"/>
    </row>
    <row r="62" ht="12.75">
      <c r="O62"/>
    </row>
    <row r="63" ht="12.75">
      <c r="O63"/>
    </row>
    <row r="64" ht="12.75">
      <c r="O64"/>
    </row>
    <row r="65" ht="12.75">
      <c r="O65"/>
    </row>
    <row r="66" ht="12.75">
      <c r="O66"/>
    </row>
    <row r="67" ht="12.75">
      <c r="O67"/>
    </row>
    <row r="68" ht="12.75">
      <c r="O68"/>
    </row>
    <row r="69" ht="12.75">
      <c r="O69"/>
    </row>
    <row r="70" ht="12.75">
      <c r="O70"/>
    </row>
    <row r="71" ht="12.75">
      <c r="O71"/>
    </row>
    <row r="72" ht="12.75">
      <c r="O72"/>
    </row>
    <row r="73" ht="12.75">
      <c r="O73"/>
    </row>
    <row r="74" ht="12.75">
      <c r="O74"/>
    </row>
    <row r="75" ht="12.75">
      <c r="O75"/>
    </row>
    <row r="76" ht="12.75">
      <c r="O76"/>
    </row>
    <row r="77" ht="12.75">
      <c r="O77"/>
    </row>
    <row r="78" ht="12.75">
      <c r="O78"/>
    </row>
    <row r="79" ht="12.75">
      <c r="O79"/>
    </row>
    <row r="80" ht="12.75">
      <c r="O80"/>
    </row>
    <row r="81" ht="12.75">
      <c r="O81"/>
    </row>
    <row r="82" ht="12.75">
      <c r="O82"/>
    </row>
    <row r="83" ht="12.75">
      <c r="O83"/>
    </row>
    <row r="84" ht="12.75">
      <c r="O84"/>
    </row>
    <row r="85" ht="12.75">
      <c r="O85"/>
    </row>
    <row r="86" ht="12.75">
      <c r="O86"/>
    </row>
    <row r="87" ht="12.75">
      <c r="O87"/>
    </row>
    <row r="88" ht="12.75">
      <c r="O88"/>
    </row>
    <row r="89" ht="12.75">
      <c r="O89"/>
    </row>
    <row r="90" ht="12.75">
      <c r="O90"/>
    </row>
    <row r="91" ht="12.75">
      <c r="O91"/>
    </row>
    <row r="92" ht="12.75">
      <c r="O92"/>
    </row>
    <row r="93" ht="12.75">
      <c r="O93"/>
    </row>
    <row r="94" ht="12.75">
      <c r="O94"/>
    </row>
    <row r="95" ht="12.75">
      <c r="O95"/>
    </row>
    <row r="96" ht="12.75">
      <c r="O96"/>
    </row>
    <row r="97" ht="12.75">
      <c r="O97"/>
    </row>
    <row r="98" ht="12.75">
      <c r="O98"/>
    </row>
    <row r="99" ht="12.75">
      <c r="O99"/>
    </row>
    <row r="100" ht="12.75">
      <c r="O100"/>
    </row>
    <row r="101" ht="12.75">
      <c r="O10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D16" sqref="D16"/>
    </sheetView>
  </sheetViews>
  <sheetFormatPr defaultColWidth="9.140625" defaultRowHeight="12.75"/>
  <cols>
    <col min="1" max="1" width="4.00390625" style="14" customWidth="1"/>
    <col min="2" max="2" width="4.7109375" style="0" customWidth="1"/>
    <col min="3" max="3" width="20.00390625" style="0" customWidth="1"/>
    <col min="4" max="4" width="11.8515625" style="14" customWidth="1"/>
    <col min="5" max="5" width="5.421875" style="0" customWidth="1"/>
    <col min="6" max="6" width="19.7109375" style="0" customWidth="1"/>
    <col min="7" max="7" width="15.8515625" style="0" customWidth="1"/>
    <col min="8" max="8" width="6.57421875" style="0" customWidth="1"/>
    <col min="9" max="9" width="21.140625" style="0" customWidth="1"/>
    <col min="10" max="10" width="12.421875" style="0" customWidth="1"/>
    <col min="11" max="11" width="8.421875" style="0" customWidth="1"/>
    <col min="12" max="12" width="10.140625" style="0" customWidth="1"/>
    <col min="13" max="13" width="18.421875" style="0" customWidth="1"/>
    <col min="14" max="14" width="17.28125" style="19" customWidth="1"/>
  </cols>
  <sheetData>
    <row r="1" spans="2:7" ht="12.75">
      <c r="B1" s="36" t="s">
        <v>2</v>
      </c>
      <c r="C1" s="46" t="s">
        <v>43</v>
      </c>
      <c r="D1" s="52" t="s">
        <v>0</v>
      </c>
      <c r="E1" s="47" t="s">
        <v>1</v>
      </c>
      <c r="F1" s="48" t="s">
        <v>305</v>
      </c>
      <c r="G1" s="49"/>
    </row>
    <row r="2" spans="1:11" ht="12.75">
      <c r="A2" s="17">
        <v>1</v>
      </c>
      <c r="B2" s="6" t="s">
        <v>3</v>
      </c>
      <c r="C2" s="9" t="s">
        <v>46</v>
      </c>
      <c r="D2" s="15">
        <v>500000</v>
      </c>
      <c r="E2" s="6">
        <v>2</v>
      </c>
      <c r="F2" s="4" t="s">
        <v>29</v>
      </c>
      <c r="G2" s="37">
        <v>11</v>
      </c>
      <c r="H2" s="6" t="s">
        <v>3</v>
      </c>
      <c r="I2" s="4" t="s">
        <v>44</v>
      </c>
      <c r="J2" s="15">
        <v>14000000</v>
      </c>
      <c r="K2" s="6">
        <v>0</v>
      </c>
    </row>
    <row r="3" spans="1:11" ht="12.75">
      <c r="A3" s="17">
        <v>2</v>
      </c>
      <c r="B3" s="6" t="s">
        <v>4</v>
      </c>
      <c r="C3" s="4" t="s">
        <v>47</v>
      </c>
      <c r="D3" s="15">
        <v>13000000</v>
      </c>
      <c r="E3" s="6">
        <v>1</v>
      </c>
      <c r="F3" s="4" t="s">
        <v>26</v>
      </c>
      <c r="G3" s="38">
        <f>SUM(D2:D23,G16)</f>
        <v>46000000</v>
      </c>
      <c r="H3" s="6" t="s">
        <v>3</v>
      </c>
      <c r="I3" s="4" t="s">
        <v>45</v>
      </c>
      <c r="J3" s="15">
        <v>1500000</v>
      </c>
      <c r="K3" s="6">
        <v>0</v>
      </c>
    </row>
    <row r="4" spans="1:11" ht="12.75">
      <c r="A4" s="17">
        <v>3</v>
      </c>
      <c r="B4" s="6" t="s">
        <v>4</v>
      </c>
      <c r="C4" s="4" t="s">
        <v>48</v>
      </c>
      <c r="D4" s="15">
        <v>8000000</v>
      </c>
      <c r="E4" s="6">
        <v>2</v>
      </c>
      <c r="F4" s="31" t="s">
        <v>28</v>
      </c>
      <c r="G4" s="39"/>
      <c r="H4" s="6" t="s">
        <v>4</v>
      </c>
      <c r="I4" s="4" t="s">
        <v>50</v>
      </c>
      <c r="J4" s="15">
        <v>500000</v>
      </c>
      <c r="K4" s="6">
        <v>0</v>
      </c>
    </row>
    <row r="5" spans="1:11" ht="12.75">
      <c r="A5" s="17">
        <v>4</v>
      </c>
      <c r="B5" s="6" t="s">
        <v>4</v>
      </c>
      <c r="C5" s="4" t="s">
        <v>49</v>
      </c>
      <c r="D5" s="15">
        <v>4000000</v>
      </c>
      <c r="E5" s="6">
        <v>3</v>
      </c>
      <c r="F5" s="4" t="s">
        <v>23</v>
      </c>
      <c r="G5" s="5">
        <f>75000000-G3-G4</f>
        <v>29000000</v>
      </c>
      <c r="H5" s="6" t="s">
        <v>253</v>
      </c>
      <c r="I5" s="40" t="s">
        <v>254</v>
      </c>
      <c r="J5" s="15">
        <v>500000</v>
      </c>
      <c r="K5" s="6">
        <v>0</v>
      </c>
    </row>
    <row r="6" spans="1:11" ht="12.75">
      <c r="A6" s="17">
        <v>5</v>
      </c>
      <c r="B6" s="6" t="s">
        <v>4</v>
      </c>
      <c r="C6" s="9" t="s">
        <v>51</v>
      </c>
      <c r="D6" s="15">
        <v>4500000</v>
      </c>
      <c r="E6" s="6">
        <v>4</v>
      </c>
      <c r="F6" s="4"/>
      <c r="G6" s="4"/>
      <c r="H6" s="6"/>
      <c r="I6" s="9"/>
      <c r="J6" s="15"/>
      <c r="K6" s="6"/>
    </row>
    <row r="7" spans="1:11" ht="12.75">
      <c r="A7" s="17">
        <v>6</v>
      </c>
      <c r="B7" s="6" t="s">
        <v>5</v>
      </c>
      <c r="C7" s="4" t="s">
        <v>52</v>
      </c>
      <c r="D7" s="15">
        <v>10000000</v>
      </c>
      <c r="E7" s="6">
        <v>3</v>
      </c>
      <c r="F7" s="4" t="s">
        <v>24</v>
      </c>
      <c r="G7" s="6">
        <f>SUM(E2:E22)</f>
        <v>22</v>
      </c>
      <c r="H7" s="6" t="s">
        <v>6</v>
      </c>
      <c r="I7" s="4" t="s">
        <v>54</v>
      </c>
      <c r="J7" s="15">
        <v>7000000</v>
      </c>
      <c r="K7" s="6">
        <v>0</v>
      </c>
    </row>
    <row r="8" spans="1:11" ht="12.75">
      <c r="A8" s="17">
        <v>7</v>
      </c>
      <c r="B8" s="6" t="s">
        <v>5</v>
      </c>
      <c r="C8" s="4" t="s">
        <v>110</v>
      </c>
      <c r="D8" s="15">
        <v>3000000</v>
      </c>
      <c r="E8" s="6">
        <v>1</v>
      </c>
      <c r="F8" s="4" t="s">
        <v>25</v>
      </c>
      <c r="G8" s="6">
        <f>40-G7</f>
        <v>18</v>
      </c>
      <c r="H8" s="6" t="s">
        <v>7</v>
      </c>
      <c r="I8" s="9" t="s">
        <v>55</v>
      </c>
      <c r="J8" s="15">
        <v>1000000</v>
      </c>
      <c r="K8" s="6">
        <v>0</v>
      </c>
    </row>
    <row r="9" spans="1:11" ht="12.75">
      <c r="A9" s="17">
        <v>8</v>
      </c>
      <c r="B9" s="10" t="s">
        <v>5</v>
      </c>
      <c r="C9" s="9" t="s">
        <v>211</v>
      </c>
      <c r="D9" s="41">
        <v>1000000</v>
      </c>
      <c r="E9" s="10">
        <v>2</v>
      </c>
      <c r="F9" s="4"/>
      <c r="G9" s="4"/>
      <c r="H9" s="6" t="s">
        <v>6</v>
      </c>
      <c r="I9" s="9" t="s">
        <v>245</v>
      </c>
      <c r="J9" s="15">
        <v>500000</v>
      </c>
      <c r="K9" s="6">
        <v>0</v>
      </c>
    </row>
    <row r="10" spans="1:11" ht="12.75">
      <c r="A10" s="17">
        <v>9</v>
      </c>
      <c r="B10" s="6" t="s">
        <v>7</v>
      </c>
      <c r="C10" s="9" t="s">
        <v>244</v>
      </c>
      <c r="D10" s="15">
        <v>500000</v>
      </c>
      <c r="E10" s="6">
        <v>1</v>
      </c>
      <c r="F10" s="35" t="s">
        <v>27</v>
      </c>
      <c r="G10" s="4"/>
      <c r="H10" s="10"/>
      <c r="I10" s="4"/>
      <c r="J10" s="4"/>
      <c r="K10" s="4"/>
    </row>
    <row r="11" spans="1:11" ht="12.75">
      <c r="A11" s="17">
        <v>10</v>
      </c>
      <c r="B11" s="6" t="s">
        <v>8</v>
      </c>
      <c r="C11" s="9" t="s">
        <v>220</v>
      </c>
      <c r="D11" s="15">
        <v>500000</v>
      </c>
      <c r="E11" s="6">
        <v>1</v>
      </c>
      <c r="F11" s="4"/>
      <c r="G11" s="4"/>
      <c r="H11" s="10"/>
      <c r="I11" s="35" t="s">
        <v>27</v>
      </c>
      <c r="J11" s="4"/>
      <c r="K11" s="4"/>
    </row>
    <row r="12" spans="1:11" ht="12.75">
      <c r="A12" s="17">
        <v>11</v>
      </c>
      <c r="B12" s="6" t="s">
        <v>8</v>
      </c>
      <c r="C12" s="4" t="s">
        <v>248</v>
      </c>
      <c r="D12" s="15">
        <v>500000</v>
      </c>
      <c r="E12" s="6">
        <v>1</v>
      </c>
      <c r="F12" s="4"/>
      <c r="G12" s="4"/>
      <c r="H12" s="10"/>
      <c r="I12" s="4"/>
      <c r="J12" s="4"/>
      <c r="K12" s="4"/>
    </row>
    <row r="13" spans="1:11" ht="12.75">
      <c r="A13" s="17">
        <v>12</v>
      </c>
      <c r="B13" s="3" t="s">
        <v>7</v>
      </c>
      <c r="C13" t="s">
        <v>285</v>
      </c>
      <c r="D13" s="56">
        <v>500000</v>
      </c>
      <c r="E13">
        <v>1</v>
      </c>
      <c r="F13" s="4"/>
      <c r="G13" s="4"/>
      <c r="H13" s="10" t="s">
        <v>4</v>
      </c>
      <c r="I13" s="4" t="s">
        <v>266</v>
      </c>
      <c r="J13" s="15">
        <v>500000</v>
      </c>
      <c r="K13" s="6">
        <v>0</v>
      </c>
    </row>
    <row r="14" spans="1:11" ht="12.75">
      <c r="A14" s="17">
        <v>13</v>
      </c>
      <c r="B14" s="6"/>
      <c r="C14" s="9"/>
      <c r="D14" s="15"/>
      <c r="E14" s="6"/>
      <c r="F14" s="35"/>
      <c r="G14" s="4"/>
      <c r="H14" s="10" t="s">
        <v>5</v>
      </c>
      <c r="I14" s="4" t="s">
        <v>267</v>
      </c>
      <c r="J14" s="15">
        <v>500000</v>
      </c>
      <c r="K14" s="6">
        <v>0</v>
      </c>
    </row>
    <row r="15" spans="1:11" ht="12.75">
      <c r="A15" s="17">
        <v>14</v>
      </c>
      <c r="B15" s="10"/>
      <c r="C15" s="9"/>
      <c r="D15" s="41"/>
      <c r="E15" s="10"/>
      <c r="F15" s="57" t="s">
        <v>289</v>
      </c>
      <c r="G15" s="4"/>
      <c r="H15" s="10" t="s">
        <v>4</v>
      </c>
      <c r="I15" s="4" t="s">
        <v>268</v>
      </c>
      <c r="J15" s="15">
        <v>500000</v>
      </c>
      <c r="K15" s="6">
        <v>0</v>
      </c>
    </row>
    <row r="16" spans="1:6" ht="12.75">
      <c r="A16" s="17">
        <v>15</v>
      </c>
      <c r="B16" s="3"/>
      <c r="D16" s="55"/>
      <c r="F16" s="58">
        <v>1.12</v>
      </c>
    </row>
    <row r="17" spans="1:6" ht="12.75">
      <c r="A17" s="17">
        <v>16</v>
      </c>
      <c r="B17" s="3"/>
      <c r="D17" s="55"/>
      <c r="F17" s="58">
        <v>2.12</v>
      </c>
    </row>
    <row r="18" spans="1:6" ht="12.75">
      <c r="A18" s="17">
        <v>17</v>
      </c>
      <c r="B18" s="3"/>
      <c r="D18" s="55"/>
      <c r="F18" s="58">
        <v>3.12</v>
      </c>
    </row>
    <row r="19" spans="1:4" ht="12.75">
      <c r="A19" s="17">
        <v>18</v>
      </c>
      <c r="B19" s="3"/>
      <c r="D19" s="55"/>
    </row>
    <row r="20" spans="1:4" ht="12.75">
      <c r="A20" s="17">
        <v>19</v>
      </c>
      <c r="B20" s="3"/>
      <c r="D20" s="55"/>
    </row>
    <row r="21" spans="1:4" ht="12.75">
      <c r="A21" s="17">
        <v>20</v>
      </c>
      <c r="B21" s="3"/>
      <c r="D21" s="55"/>
    </row>
    <row r="22" spans="1:5" ht="12.75">
      <c r="A22" s="17"/>
      <c r="B22" s="3" t="s">
        <v>286</v>
      </c>
      <c r="C22" t="s">
        <v>286</v>
      </c>
      <c r="D22" t="s">
        <v>286</v>
      </c>
      <c r="E22" t="s">
        <v>286</v>
      </c>
    </row>
    <row r="23" spans="1:14" ht="12.75">
      <c r="A23" s="17"/>
      <c r="B23" s="3"/>
      <c r="D23"/>
      <c r="N23"/>
    </row>
    <row r="24" spans="1:14" ht="12.75">
      <c r="A24" s="17"/>
      <c r="B24" s="6"/>
      <c r="D24"/>
      <c r="N24"/>
    </row>
    <row r="25" spans="1:14" ht="12.75">
      <c r="A25" s="17"/>
      <c r="B25" s="6"/>
      <c r="D25"/>
      <c r="N25"/>
    </row>
    <row r="26" spans="1:14" ht="12.75">
      <c r="A26" s="17"/>
      <c r="B26" s="6"/>
      <c r="C26" s="28"/>
      <c r="D26" s="21"/>
      <c r="E26" s="22"/>
      <c r="F26" s="4"/>
      <c r="G26" s="4"/>
      <c r="N26"/>
    </row>
    <row r="27" ht="12.75">
      <c r="N27"/>
    </row>
    <row r="28" ht="12.75">
      <c r="N28"/>
    </row>
    <row r="29" ht="12.75">
      <c r="N29"/>
    </row>
    <row r="30" ht="12.75">
      <c r="N30"/>
    </row>
    <row r="31" ht="13.5" customHeight="1">
      <c r="N31"/>
    </row>
    <row r="32" ht="12.75">
      <c r="N32"/>
    </row>
    <row r="33" ht="13.5" customHeight="1">
      <c r="N33"/>
    </row>
    <row r="34" ht="12.75">
      <c r="N34"/>
    </row>
    <row r="35" ht="12.75">
      <c r="N35"/>
    </row>
    <row r="36" ht="12.75">
      <c r="N36"/>
    </row>
    <row r="37" ht="12.75">
      <c r="N37"/>
    </row>
    <row r="38" ht="12.75">
      <c r="N38"/>
    </row>
    <row r="39" ht="12.75">
      <c r="N39"/>
    </row>
    <row r="40" spans="7:14" ht="12.75">
      <c r="G40" t="s">
        <v>242</v>
      </c>
      <c r="N40"/>
    </row>
    <row r="41" ht="12.75">
      <c r="N41"/>
    </row>
    <row r="42" spans="7:14" ht="12.75">
      <c r="G42" t="s">
        <v>243</v>
      </c>
      <c r="N42"/>
    </row>
    <row r="43" ht="12.75">
      <c r="N43"/>
    </row>
    <row r="44" ht="12.75">
      <c r="N44"/>
    </row>
    <row r="45" ht="12.75">
      <c r="N45"/>
    </row>
    <row r="46" ht="12.75">
      <c r="N46"/>
    </row>
    <row r="47" ht="12.75">
      <c r="N47"/>
    </row>
    <row r="48" ht="12.75">
      <c r="N48"/>
    </row>
    <row r="49" ht="12.75">
      <c r="N49"/>
    </row>
    <row r="50" ht="12.75">
      <c r="N50"/>
    </row>
    <row r="51" ht="12.75">
      <c r="N51"/>
    </row>
    <row r="52" ht="12.75">
      <c r="N52"/>
    </row>
    <row r="53" ht="12.75">
      <c r="N53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  <row r="59" ht="12.75">
      <c r="N59"/>
    </row>
    <row r="60" ht="12.75">
      <c r="N60"/>
    </row>
    <row r="61" ht="12.75">
      <c r="N61"/>
    </row>
    <row r="62" ht="12.75">
      <c r="N62"/>
    </row>
    <row r="63" ht="12.75">
      <c r="N63"/>
    </row>
    <row r="64" ht="12.75">
      <c r="N64"/>
    </row>
    <row r="65" ht="12.75">
      <c r="N65"/>
    </row>
    <row r="66" ht="12.75">
      <c r="N66"/>
    </row>
    <row r="67" ht="12.75">
      <c r="N67"/>
    </row>
    <row r="68" ht="12.75">
      <c r="N68"/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50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3.8515625" style="14" customWidth="1"/>
    <col min="2" max="2" width="6.421875" style="13" customWidth="1"/>
    <col min="3" max="3" width="20.140625" style="0" customWidth="1"/>
    <col min="4" max="4" width="11.7109375" style="14" customWidth="1"/>
    <col min="5" max="5" width="6.7109375" style="0" customWidth="1"/>
    <col min="6" max="6" width="24.28125" style="0" customWidth="1"/>
    <col min="7" max="7" width="12.8515625" style="0" customWidth="1"/>
    <col min="8" max="8" width="4.8515625" style="0" customWidth="1"/>
    <col min="9" max="9" width="20.140625" style="14" customWidth="1"/>
    <col min="10" max="10" width="11.57421875" style="0" customWidth="1"/>
  </cols>
  <sheetData>
    <row r="1" spans="2:7" ht="12.75">
      <c r="B1" s="53" t="s">
        <v>2</v>
      </c>
      <c r="C1" s="46" t="s">
        <v>56</v>
      </c>
      <c r="D1" s="52" t="s">
        <v>0</v>
      </c>
      <c r="E1" s="47" t="s">
        <v>1</v>
      </c>
      <c r="F1" s="54"/>
      <c r="G1" s="49"/>
    </row>
    <row r="2" spans="1:11" ht="12.75">
      <c r="A2" s="17">
        <v>1</v>
      </c>
      <c r="B2" s="10" t="s">
        <v>3</v>
      </c>
      <c r="C2" s="9" t="s">
        <v>58</v>
      </c>
      <c r="D2" s="16">
        <v>4500000</v>
      </c>
      <c r="E2" s="10">
        <v>2</v>
      </c>
      <c r="F2" s="6" t="s">
        <v>29</v>
      </c>
      <c r="G2" s="37">
        <v>15</v>
      </c>
      <c r="H2" s="10" t="s">
        <v>4</v>
      </c>
      <c r="I2" s="32" t="s">
        <v>221</v>
      </c>
      <c r="J2" s="16">
        <v>2500000</v>
      </c>
      <c r="K2" s="10">
        <v>0</v>
      </c>
    </row>
    <row r="3" spans="1:11" ht="12.75">
      <c r="A3" s="17">
        <v>2</v>
      </c>
      <c r="B3" s="10" t="s">
        <v>3</v>
      </c>
      <c r="C3" s="9" t="s">
        <v>32</v>
      </c>
      <c r="D3" s="16">
        <v>5000000</v>
      </c>
      <c r="E3" s="10">
        <v>2</v>
      </c>
      <c r="F3" s="6" t="s">
        <v>26</v>
      </c>
      <c r="G3" s="38">
        <f>SUM(D2:D18)</f>
        <v>44500000</v>
      </c>
      <c r="H3" s="10" t="s">
        <v>8</v>
      </c>
      <c r="I3" s="32" t="s">
        <v>227</v>
      </c>
      <c r="J3" s="16">
        <v>500000</v>
      </c>
      <c r="K3" s="10">
        <v>0</v>
      </c>
    </row>
    <row r="4" spans="1:11" ht="12.75">
      <c r="A4" s="17">
        <v>3</v>
      </c>
      <c r="B4" s="10" t="s">
        <v>4</v>
      </c>
      <c r="C4" s="9" t="s">
        <v>60</v>
      </c>
      <c r="D4" s="16">
        <v>13500000</v>
      </c>
      <c r="E4" s="10">
        <v>1</v>
      </c>
      <c r="F4" s="31" t="s">
        <v>28</v>
      </c>
      <c r="G4" s="42"/>
      <c r="H4" s="4"/>
      <c r="I4" s="32"/>
      <c r="J4" s="4"/>
      <c r="K4" s="4"/>
    </row>
    <row r="5" spans="1:11" ht="12.75">
      <c r="A5" s="17">
        <v>4</v>
      </c>
      <c r="B5" s="10" t="s">
        <v>4</v>
      </c>
      <c r="C5" s="9" t="s">
        <v>201</v>
      </c>
      <c r="D5" s="16">
        <v>2000000</v>
      </c>
      <c r="E5" s="10">
        <v>2</v>
      </c>
      <c r="F5" s="6" t="s">
        <v>23</v>
      </c>
      <c r="G5" s="5">
        <f>75000000-G3-G4</f>
        <v>30500000</v>
      </c>
      <c r="H5" s="4"/>
      <c r="I5" s="32"/>
      <c r="J5" s="4"/>
      <c r="K5" s="4"/>
    </row>
    <row r="6" spans="1:11" ht="12.75">
      <c r="A6" s="17">
        <v>5</v>
      </c>
      <c r="B6" s="10" t="s">
        <v>4</v>
      </c>
      <c r="C6" s="9" t="s">
        <v>246</v>
      </c>
      <c r="D6" s="16">
        <v>500000</v>
      </c>
      <c r="E6" s="10">
        <v>1</v>
      </c>
      <c r="F6" s="6"/>
      <c r="G6" s="4"/>
      <c r="H6" s="4"/>
      <c r="I6" s="43"/>
      <c r="J6" s="4"/>
      <c r="K6" s="4"/>
    </row>
    <row r="7" spans="1:11" ht="12.75">
      <c r="A7" s="17">
        <v>6</v>
      </c>
      <c r="B7" s="10" t="s">
        <v>4</v>
      </c>
      <c r="C7" s="9" t="s">
        <v>247</v>
      </c>
      <c r="D7" s="16">
        <v>500000</v>
      </c>
      <c r="E7" s="10">
        <v>1</v>
      </c>
      <c r="F7" s="6" t="s">
        <v>24</v>
      </c>
      <c r="G7" s="6">
        <f>SUM(E2:E23)</f>
        <v>21</v>
      </c>
      <c r="H7" s="4"/>
      <c r="I7" s="29" t="s">
        <v>27</v>
      </c>
      <c r="J7" s="4"/>
      <c r="K7" s="4"/>
    </row>
    <row r="8" spans="1:11" ht="12.75">
      <c r="A8" s="17">
        <v>7</v>
      </c>
      <c r="B8" s="10" t="s">
        <v>5</v>
      </c>
      <c r="C8" s="9" t="s">
        <v>62</v>
      </c>
      <c r="D8" s="16">
        <v>2500000</v>
      </c>
      <c r="E8" s="10">
        <v>2</v>
      </c>
      <c r="F8" s="6" t="s">
        <v>25</v>
      </c>
      <c r="G8" s="6">
        <f>40-G7</f>
        <v>19</v>
      </c>
      <c r="H8" s="4"/>
      <c r="I8" s="43"/>
      <c r="J8" s="4"/>
      <c r="K8" s="4"/>
    </row>
    <row r="9" spans="1:11" ht="12.75">
      <c r="A9" s="17">
        <v>8</v>
      </c>
      <c r="B9" s="10" t="s">
        <v>5</v>
      </c>
      <c r="C9" s="9" t="s">
        <v>63</v>
      </c>
      <c r="D9" s="16">
        <v>3000000</v>
      </c>
      <c r="E9" s="10">
        <v>1</v>
      </c>
      <c r="F9" s="6"/>
      <c r="G9" s="4"/>
      <c r="H9" s="4" t="s">
        <v>5</v>
      </c>
      <c r="I9" s="32" t="s">
        <v>273</v>
      </c>
      <c r="J9" s="16">
        <v>500000</v>
      </c>
      <c r="K9" s="10">
        <v>0</v>
      </c>
    </row>
    <row r="10" spans="1:11" ht="12.75">
      <c r="A10" s="17">
        <v>9</v>
      </c>
      <c r="B10" s="10" t="s">
        <v>5</v>
      </c>
      <c r="C10" s="9" t="s">
        <v>140</v>
      </c>
      <c r="D10" s="16">
        <v>5000000</v>
      </c>
      <c r="E10" s="10">
        <v>2</v>
      </c>
      <c r="F10" s="29"/>
      <c r="G10" s="4"/>
      <c r="H10" s="4" t="s">
        <v>3</v>
      </c>
      <c r="I10" s="32" t="s">
        <v>274</v>
      </c>
      <c r="J10" s="16">
        <v>500000</v>
      </c>
      <c r="K10" s="10">
        <v>0</v>
      </c>
    </row>
    <row r="11" spans="1:11" ht="12.75">
      <c r="A11" s="17">
        <v>10</v>
      </c>
      <c r="B11" s="10" t="s">
        <v>3</v>
      </c>
      <c r="C11" s="9" t="s">
        <v>256</v>
      </c>
      <c r="D11" s="16">
        <v>500000</v>
      </c>
      <c r="E11" s="10">
        <v>1</v>
      </c>
      <c r="F11" s="10"/>
      <c r="G11" s="4"/>
      <c r="H11" s="4"/>
      <c r="I11" s="43"/>
      <c r="J11" s="4"/>
      <c r="K11" s="4"/>
    </row>
    <row r="12" spans="1:11" ht="12.75">
      <c r="A12" s="17">
        <v>11</v>
      </c>
      <c r="B12" s="44" t="s">
        <v>6</v>
      </c>
      <c r="C12" s="9" t="s">
        <v>64</v>
      </c>
      <c r="D12" s="16">
        <v>2000000</v>
      </c>
      <c r="E12" s="10">
        <v>1</v>
      </c>
      <c r="F12" s="10"/>
      <c r="G12" s="4"/>
      <c r="H12" s="4"/>
      <c r="I12" s="43"/>
      <c r="J12" s="4"/>
      <c r="K12" s="4"/>
    </row>
    <row r="13" spans="1:11" ht="12.75">
      <c r="A13" s="17">
        <v>12</v>
      </c>
      <c r="B13" s="10" t="s">
        <v>6</v>
      </c>
      <c r="C13" s="9" t="s">
        <v>65</v>
      </c>
      <c r="D13" s="16">
        <v>1000000</v>
      </c>
      <c r="E13" s="10">
        <v>1</v>
      </c>
      <c r="F13" s="6"/>
      <c r="G13" s="4"/>
      <c r="H13" s="4"/>
      <c r="I13" s="43"/>
      <c r="J13" s="4"/>
      <c r="K13" s="4"/>
    </row>
    <row r="14" spans="1:11" ht="12.75">
      <c r="A14" s="17">
        <v>13</v>
      </c>
      <c r="B14" s="10" t="s">
        <v>7</v>
      </c>
      <c r="C14" s="9" t="s">
        <v>66</v>
      </c>
      <c r="D14" s="16">
        <v>3500000</v>
      </c>
      <c r="E14" s="10">
        <v>2</v>
      </c>
      <c r="F14" s="30" t="s">
        <v>224</v>
      </c>
      <c r="G14" s="4"/>
      <c r="H14" s="4"/>
      <c r="I14" s="43"/>
      <c r="J14" s="4"/>
      <c r="K14" s="4"/>
    </row>
    <row r="15" spans="1:11" ht="12.75">
      <c r="A15" s="17">
        <v>14</v>
      </c>
      <c r="B15" s="10" t="s">
        <v>7</v>
      </c>
      <c r="C15" s="9" t="s">
        <v>257</v>
      </c>
      <c r="D15" s="16">
        <v>500000</v>
      </c>
      <c r="E15" s="10">
        <v>1</v>
      </c>
      <c r="F15" s="29"/>
      <c r="G15" s="4"/>
      <c r="H15" s="4"/>
      <c r="I15" s="43"/>
      <c r="J15" s="4"/>
      <c r="K15" s="4"/>
    </row>
    <row r="16" spans="1:11" ht="12.75">
      <c r="A16" s="17">
        <v>15</v>
      </c>
      <c r="B16" s="10" t="s">
        <v>5</v>
      </c>
      <c r="C16" s="9" t="s">
        <v>259</v>
      </c>
      <c r="D16" s="16">
        <v>500000</v>
      </c>
      <c r="E16" s="10">
        <v>1</v>
      </c>
      <c r="F16" s="10"/>
      <c r="G16" s="4"/>
      <c r="H16" s="4"/>
      <c r="I16" s="43"/>
      <c r="J16" s="4"/>
      <c r="K16" s="4"/>
    </row>
    <row r="17" spans="1:11" ht="12.75">
      <c r="A17" s="17">
        <v>16</v>
      </c>
      <c r="B17" s="10"/>
      <c r="C17" s="9"/>
      <c r="D17" s="16"/>
      <c r="E17" s="4"/>
      <c r="F17" s="57" t="s">
        <v>289</v>
      </c>
      <c r="G17" s="4"/>
      <c r="H17" s="4"/>
      <c r="I17" s="4"/>
      <c r="J17" s="4"/>
      <c r="K17" s="4"/>
    </row>
    <row r="18" spans="1:9" ht="12.75">
      <c r="A18" s="17">
        <v>17</v>
      </c>
      <c r="B18" s="12"/>
      <c r="C18" s="9"/>
      <c r="D18" s="16"/>
      <c r="F18" s="59">
        <v>1.9</v>
      </c>
      <c r="I18"/>
    </row>
    <row r="19" spans="1:9" ht="12.75">
      <c r="A19" s="17">
        <v>18</v>
      </c>
      <c r="B19" s="12"/>
      <c r="C19" s="9"/>
      <c r="D19" s="16"/>
      <c r="F19" s="59">
        <v>2.3</v>
      </c>
      <c r="I19"/>
    </row>
    <row r="20" spans="1:9" ht="12.75">
      <c r="A20" s="17">
        <v>19</v>
      </c>
      <c r="B20" s="12"/>
      <c r="C20" s="9"/>
      <c r="D20" s="16"/>
      <c r="F20" s="59">
        <v>2.9</v>
      </c>
      <c r="I20"/>
    </row>
    <row r="21" spans="1:9" ht="12.75">
      <c r="A21" s="17">
        <v>20</v>
      </c>
      <c r="B21" s="3"/>
      <c r="C21" s="9"/>
      <c r="D21" s="15"/>
      <c r="F21" s="60">
        <v>3.9</v>
      </c>
      <c r="I21"/>
    </row>
    <row r="22" spans="1:9" ht="12.75">
      <c r="A22" s="17"/>
      <c r="B22" s="3"/>
      <c r="C22" s="9"/>
      <c r="D22" s="15"/>
      <c r="I22"/>
    </row>
    <row r="23" spans="1:9" ht="12.75">
      <c r="A23" s="17"/>
      <c r="B23" s="3"/>
      <c r="C23" s="4"/>
      <c r="D23" s="15"/>
      <c r="I23"/>
    </row>
    <row r="24" spans="1:9" ht="12.75">
      <c r="A24" s="17"/>
      <c r="B24" s="6"/>
      <c r="C24" s="4"/>
      <c r="D24" s="15"/>
      <c r="I24"/>
    </row>
    <row r="25" spans="1:9" ht="12.75">
      <c r="A25" s="17"/>
      <c r="B25" s="6"/>
      <c r="C25" s="4"/>
      <c r="D25" s="15"/>
      <c r="I25"/>
    </row>
    <row r="26" spans="1:9" ht="12.75">
      <c r="A26" s="17"/>
      <c r="B26" s="6"/>
      <c r="C26" s="4"/>
      <c r="D26" s="15"/>
      <c r="I26"/>
    </row>
    <row r="27" spans="1:7" ht="12.75">
      <c r="A27" s="17"/>
      <c r="B27" s="6"/>
      <c r="C27" s="4"/>
      <c r="D27" s="15"/>
      <c r="E27" s="6"/>
      <c r="F27" s="4"/>
      <c r="G27" s="4"/>
    </row>
    <row r="28" spans="1:7" ht="12.75">
      <c r="A28" s="17"/>
      <c r="B28" s="6"/>
      <c r="C28" s="4"/>
      <c r="D28" s="15"/>
      <c r="E28" s="6"/>
      <c r="F28" s="4"/>
      <c r="G28" s="4"/>
    </row>
    <row r="29" spans="1:7" ht="12.75">
      <c r="A29" s="17"/>
      <c r="B29" s="6"/>
      <c r="C29" s="4"/>
      <c r="D29" s="15"/>
      <c r="E29" s="6"/>
      <c r="F29" s="4"/>
      <c r="G29" s="4"/>
    </row>
    <row r="30" spans="1:7" ht="12.75">
      <c r="A30" s="17"/>
      <c r="B30" s="6"/>
      <c r="C30" s="4"/>
      <c r="D30" s="15"/>
      <c r="E30" s="6"/>
      <c r="F30" s="4"/>
      <c r="G30" s="4"/>
    </row>
    <row r="31" spans="1:7" ht="12.75">
      <c r="A31" s="17"/>
      <c r="B31" s="6"/>
      <c r="C31" s="4"/>
      <c r="D31" s="15"/>
      <c r="E31" s="6"/>
      <c r="F31" s="4"/>
      <c r="G31" s="4"/>
    </row>
    <row r="32" spans="1:7" ht="12.75">
      <c r="A32" s="17"/>
      <c r="B32" s="6"/>
      <c r="C32" s="4"/>
      <c r="D32" s="15"/>
      <c r="E32" s="6"/>
      <c r="F32" s="4"/>
      <c r="G32" s="4"/>
    </row>
    <row r="33" spans="1:7" ht="12.75">
      <c r="A33" s="17"/>
      <c r="B33" s="22"/>
      <c r="C33" s="20"/>
      <c r="D33" s="21"/>
      <c r="E33" s="22"/>
      <c r="F33" s="4"/>
      <c r="G33" s="4"/>
    </row>
    <row r="34" spans="1:7" ht="12.75">
      <c r="A34" s="17"/>
      <c r="B34" s="22"/>
      <c r="C34" s="20"/>
      <c r="D34" s="21"/>
      <c r="E34" s="22"/>
      <c r="F34" s="4"/>
      <c r="G34" s="4"/>
    </row>
    <row r="35" spans="1:7" ht="12.75">
      <c r="A35" s="17"/>
      <c r="B35" s="22"/>
      <c r="C35" s="20"/>
      <c r="D35" s="21"/>
      <c r="E35" s="22"/>
      <c r="F35" s="4"/>
      <c r="G35" s="4"/>
    </row>
    <row r="36" spans="1:7" ht="12.75">
      <c r="A36" s="17"/>
      <c r="B36" s="22"/>
      <c r="C36" s="20"/>
      <c r="D36" s="21"/>
      <c r="E36" s="22"/>
      <c r="F36" s="4"/>
      <c r="G36" s="4"/>
    </row>
    <row r="37" spans="1:251" s="27" customFormat="1" ht="12.75">
      <c r="A37" s="26"/>
      <c r="B37" s="26"/>
      <c r="C37" s="26"/>
      <c r="D37" s="26"/>
      <c r="E37" s="26"/>
      <c r="F37" s="26"/>
      <c r="G37" s="26"/>
      <c r="H37"/>
      <c r="I37" s="14"/>
      <c r="J37"/>
      <c r="K37"/>
      <c r="L37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</row>
    <row r="38" spans="1:7" ht="12.75">
      <c r="A38" s="17"/>
      <c r="B38" s="22"/>
      <c r="C38" s="20"/>
      <c r="D38" s="21"/>
      <c r="E38" s="22"/>
      <c r="F38" s="4"/>
      <c r="G38" s="4"/>
    </row>
    <row r="39" spans="1:7" ht="12.75">
      <c r="A39" s="17"/>
      <c r="B39" s="22"/>
      <c r="C39" s="20"/>
      <c r="D39" s="21"/>
      <c r="E39" s="22"/>
      <c r="F39" s="4"/>
      <c r="G39" s="4"/>
    </row>
    <row r="40" spans="1:7" ht="12.75">
      <c r="A40" s="17"/>
      <c r="B40" s="22"/>
      <c r="C40" s="20"/>
      <c r="D40" s="21"/>
      <c r="E40" s="22"/>
      <c r="F40" s="4"/>
      <c r="G40" s="4"/>
    </row>
    <row r="41" spans="1:7" ht="12.75">
      <c r="A41" s="17"/>
      <c r="B41" s="22"/>
      <c r="C41" s="20"/>
      <c r="D41" s="21"/>
      <c r="E41" s="22"/>
      <c r="F41" s="4"/>
      <c r="G41" s="4"/>
    </row>
    <row r="42" spans="1:7" ht="12.75">
      <c r="A42" s="17"/>
      <c r="B42" s="22"/>
      <c r="C42" s="20"/>
      <c r="D42" s="21"/>
      <c r="E42" s="22"/>
      <c r="F42" s="4"/>
      <c r="G42" s="4"/>
    </row>
    <row r="43" spans="1:7" ht="12.75">
      <c r="A43" s="17"/>
      <c r="B43" s="22"/>
      <c r="C43" s="20"/>
      <c r="D43" s="21"/>
      <c r="E43" s="22"/>
      <c r="F43" s="4"/>
      <c r="G43" s="4"/>
    </row>
    <row r="44" spans="1:7" ht="12.75">
      <c r="A44" s="17"/>
      <c r="B44" s="22"/>
      <c r="C44" s="20"/>
      <c r="D44" s="21"/>
      <c r="E44" s="22"/>
      <c r="F44" s="4"/>
      <c r="G44" s="4"/>
    </row>
    <row r="45" spans="1:7" ht="12.75">
      <c r="A45" s="17"/>
      <c r="B45" s="22"/>
      <c r="C45" s="20"/>
      <c r="D45" s="21"/>
      <c r="E45" s="22"/>
      <c r="F45" s="4"/>
      <c r="G45" s="4"/>
    </row>
    <row r="46" spans="1:7" ht="12.75">
      <c r="A46" s="17"/>
      <c r="B46" s="22"/>
      <c r="C46" s="20"/>
      <c r="D46" s="21"/>
      <c r="E46" s="22"/>
      <c r="F46" s="4"/>
      <c r="G46" s="4"/>
    </row>
    <row r="47" spans="1:7" ht="12.75">
      <c r="A47" s="17"/>
      <c r="B47" s="6"/>
      <c r="C47" s="20"/>
      <c r="D47" s="21"/>
      <c r="E47" s="22"/>
      <c r="F47" s="4"/>
      <c r="G47" s="4"/>
    </row>
    <row r="48" spans="1:7" ht="12.75">
      <c r="A48" s="17"/>
      <c r="B48" s="6"/>
      <c r="C48" s="20"/>
      <c r="D48" s="21"/>
      <c r="E48" s="22"/>
      <c r="F48" s="4"/>
      <c r="G48" s="4"/>
    </row>
    <row r="49" spans="1:7" ht="12.75">
      <c r="A49" s="17"/>
      <c r="B49" s="6"/>
      <c r="C49" s="20"/>
      <c r="D49" s="21"/>
      <c r="E49" s="22"/>
      <c r="F49" s="4"/>
      <c r="G49" s="4"/>
    </row>
    <row r="50" spans="1:7" ht="12.75">
      <c r="A50" s="17"/>
      <c r="B50" s="6"/>
      <c r="C50" s="20"/>
      <c r="D50" s="21"/>
      <c r="E50" s="22"/>
      <c r="F50" s="4"/>
      <c r="G5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F23" sqref="F23"/>
    </sheetView>
  </sheetViews>
  <sheetFormatPr defaultColWidth="9.140625" defaultRowHeight="12.75"/>
  <cols>
    <col min="1" max="1" width="4.140625" style="14" customWidth="1"/>
    <col min="2" max="2" width="5.8515625" style="0" customWidth="1"/>
    <col min="3" max="3" width="17.7109375" style="0" customWidth="1"/>
    <col min="4" max="4" width="11.7109375" style="0" customWidth="1"/>
    <col min="5" max="5" width="6.7109375" style="0" customWidth="1"/>
    <col min="6" max="6" width="24.00390625" style="0" customWidth="1"/>
    <col min="7" max="7" width="11.57421875" style="0" customWidth="1"/>
    <col min="8" max="8" width="4.8515625" style="0" customWidth="1"/>
    <col min="9" max="9" width="18.28125" style="0" customWidth="1"/>
    <col min="10" max="10" width="12.00390625" style="0" customWidth="1"/>
    <col min="13" max="13" width="20.28125" style="0" customWidth="1"/>
  </cols>
  <sheetData>
    <row r="1" spans="2:7" ht="12.75">
      <c r="B1" s="36" t="s">
        <v>2</v>
      </c>
      <c r="C1" s="46" t="s">
        <v>302</v>
      </c>
      <c r="D1" s="47" t="s">
        <v>0</v>
      </c>
      <c r="E1" s="47" t="s">
        <v>1</v>
      </c>
      <c r="F1" s="48"/>
      <c r="G1" s="49"/>
    </row>
    <row r="2" spans="1:11" ht="12.75">
      <c r="A2" s="17">
        <v>1</v>
      </c>
      <c r="B2" s="6" t="s">
        <v>3</v>
      </c>
      <c r="C2" s="9" t="s">
        <v>67</v>
      </c>
      <c r="D2" s="5">
        <v>12000000</v>
      </c>
      <c r="E2" s="6">
        <v>2</v>
      </c>
      <c r="F2" s="4" t="s">
        <v>29</v>
      </c>
      <c r="G2" s="37">
        <v>13</v>
      </c>
      <c r="H2" s="6" t="s">
        <v>3</v>
      </c>
      <c r="I2" s="9" t="s">
        <v>208</v>
      </c>
      <c r="J2" s="5">
        <v>500000</v>
      </c>
      <c r="K2" s="6">
        <v>0</v>
      </c>
    </row>
    <row r="3" spans="1:11" ht="12.75">
      <c r="A3" s="17">
        <v>2</v>
      </c>
      <c r="B3" s="6" t="s">
        <v>3</v>
      </c>
      <c r="C3" s="9" t="s">
        <v>68</v>
      </c>
      <c r="D3" s="5">
        <v>7000000</v>
      </c>
      <c r="E3" s="6">
        <v>1</v>
      </c>
      <c r="F3" s="4" t="s">
        <v>26</v>
      </c>
      <c r="G3" s="38">
        <f>SUM(D2:D23)</f>
        <v>61000000</v>
      </c>
      <c r="H3" s="6" t="s">
        <v>4</v>
      </c>
      <c r="I3" s="9" t="s">
        <v>70</v>
      </c>
      <c r="J3" s="5">
        <v>6500000</v>
      </c>
      <c r="K3" s="6">
        <v>0</v>
      </c>
    </row>
    <row r="4" spans="1:11" ht="12.75">
      <c r="A4" s="17">
        <v>3</v>
      </c>
      <c r="B4" s="6" t="s">
        <v>4</v>
      </c>
      <c r="C4" s="9" t="s">
        <v>71</v>
      </c>
      <c r="D4" s="5">
        <v>1000000</v>
      </c>
      <c r="E4" s="6">
        <v>1</v>
      </c>
      <c r="F4" s="31" t="s">
        <v>28</v>
      </c>
      <c r="G4" s="39"/>
      <c r="H4" s="6" t="s">
        <v>4</v>
      </c>
      <c r="I4" s="9" t="s">
        <v>207</v>
      </c>
      <c r="J4" s="5">
        <v>500000</v>
      </c>
      <c r="K4" s="6">
        <v>0</v>
      </c>
    </row>
    <row r="5" spans="1:11" ht="12.75">
      <c r="A5" s="17">
        <v>4</v>
      </c>
      <c r="B5" s="6" t="s">
        <v>4</v>
      </c>
      <c r="C5" s="9" t="s">
        <v>69</v>
      </c>
      <c r="D5" s="5">
        <v>8000000</v>
      </c>
      <c r="E5" s="6">
        <v>1</v>
      </c>
      <c r="F5" s="4" t="s">
        <v>23</v>
      </c>
      <c r="G5" s="5">
        <f>75000000-G3-G4</f>
        <v>14000000</v>
      </c>
      <c r="H5" s="6" t="s">
        <v>5</v>
      </c>
      <c r="I5" s="9" t="s">
        <v>77</v>
      </c>
      <c r="J5" s="5">
        <v>500000</v>
      </c>
      <c r="K5" s="6">
        <v>0</v>
      </c>
    </row>
    <row r="6" spans="1:11" ht="12.75">
      <c r="A6" s="17">
        <v>5</v>
      </c>
      <c r="B6" s="6" t="s">
        <v>5</v>
      </c>
      <c r="C6" s="9" t="s">
        <v>72</v>
      </c>
      <c r="D6" s="5">
        <v>8500000</v>
      </c>
      <c r="E6" s="6">
        <v>2</v>
      </c>
      <c r="F6" s="4"/>
      <c r="G6" s="4"/>
      <c r="H6" s="6" t="s">
        <v>5</v>
      </c>
      <c r="I6" s="9" t="s">
        <v>78</v>
      </c>
      <c r="J6" s="5">
        <v>500000</v>
      </c>
      <c r="K6" s="6">
        <v>0</v>
      </c>
    </row>
    <row r="7" spans="1:11" ht="12.75">
      <c r="A7" s="17">
        <v>6</v>
      </c>
      <c r="B7" s="6" t="s">
        <v>5</v>
      </c>
      <c r="C7" s="9" t="s">
        <v>73</v>
      </c>
      <c r="D7" s="5">
        <v>8500000</v>
      </c>
      <c r="E7" s="6">
        <v>2</v>
      </c>
      <c r="F7" s="4" t="s">
        <v>24</v>
      </c>
      <c r="G7" s="6">
        <f>SUM(E2:E23)</f>
        <v>17</v>
      </c>
      <c r="H7" s="6" t="s">
        <v>7</v>
      </c>
      <c r="I7" s="9" t="s">
        <v>82</v>
      </c>
      <c r="J7" s="5">
        <v>1000000</v>
      </c>
      <c r="K7" s="6">
        <v>0</v>
      </c>
    </row>
    <row r="8" spans="1:11" ht="12.75">
      <c r="A8" s="17">
        <v>7</v>
      </c>
      <c r="B8" s="6" t="s">
        <v>5</v>
      </c>
      <c r="C8" s="9" t="s">
        <v>74</v>
      </c>
      <c r="D8" s="5">
        <v>9000000</v>
      </c>
      <c r="E8" s="6">
        <v>2</v>
      </c>
      <c r="F8" s="4" t="s">
        <v>25</v>
      </c>
      <c r="G8" s="6">
        <f>40-G7</f>
        <v>23</v>
      </c>
      <c r="H8" s="6" t="s">
        <v>8</v>
      </c>
      <c r="I8" s="9" t="s">
        <v>84</v>
      </c>
      <c r="J8" s="5">
        <v>1000000</v>
      </c>
      <c r="K8" s="6">
        <v>0</v>
      </c>
    </row>
    <row r="9" spans="1:11" ht="12.75">
      <c r="A9" s="17">
        <v>8</v>
      </c>
      <c r="B9" s="6" t="s">
        <v>5</v>
      </c>
      <c r="C9" s="9" t="s">
        <v>75</v>
      </c>
      <c r="D9" s="5">
        <v>3500000</v>
      </c>
      <c r="E9" s="6">
        <v>1</v>
      </c>
      <c r="F9" s="4"/>
      <c r="G9" s="4"/>
      <c r="H9" s="10" t="s">
        <v>4</v>
      </c>
      <c r="I9" s="4" t="s">
        <v>272</v>
      </c>
      <c r="J9" s="11">
        <v>2000000</v>
      </c>
      <c r="K9" s="10">
        <v>0</v>
      </c>
    </row>
    <row r="10" spans="1:11" ht="12.75">
      <c r="A10" s="17">
        <v>9</v>
      </c>
      <c r="B10" s="6" t="s">
        <v>5</v>
      </c>
      <c r="C10" s="9" t="s">
        <v>76</v>
      </c>
      <c r="D10" s="5">
        <v>500000</v>
      </c>
      <c r="E10" s="6">
        <v>1</v>
      </c>
      <c r="F10" s="35"/>
      <c r="G10" s="4"/>
      <c r="H10" s="10"/>
      <c r="I10" s="4"/>
      <c r="J10" s="4"/>
      <c r="K10" s="4"/>
    </row>
    <row r="11" spans="1:11" ht="12.75">
      <c r="A11" s="17">
        <v>10</v>
      </c>
      <c r="B11" s="6" t="s">
        <v>6</v>
      </c>
      <c r="C11" s="9" t="s">
        <v>79</v>
      </c>
      <c r="D11" s="5">
        <v>1000000</v>
      </c>
      <c r="E11" s="6">
        <v>1</v>
      </c>
      <c r="F11" s="4"/>
      <c r="G11" s="4"/>
      <c r="H11" s="10"/>
      <c r="I11" s="35" t="s">
        <v>27</v>
      </c>
      <c r="J11" s="4"/>
      <c r="K11" s="4"/>
    </row>
    <row r="12" spans="1:11" ht="12.75">
      <c r="A12" s="17">
        <v>11</v>
      </c>
      <c r="B12" s="45" t="s">
        <v>6</v>
      </c>
      <c r="C12" s="9" t="s">
        <v>80</v>
      </c>
      <c r="D12" s="5">
        <v>500000</v>
      </c>
      <c r="E12" s="6">
        <v>1</v>
      </c>
      <c r="F12" s="4"/>
      <c r="G12" s="4"/>
      <c r="H12" s="4"/>
      <c r="I12" s="4"/>
      <c r="J12" s="4"/>
      <c r="K12" s="4"/>
    </row>
    <row r="13" spans="1:11" ht="12.75">
      <c r="A13" s="17">
        <v>12</v>
      </c>
      <c r="B13" s="6" t="s">
        <v>7</v>
      </c>
      <c r="C13" s="9" t="s">
        <v>81</v>
      </c>
      <c r="D13" s="5">
        <v>500000</v>
      </c>
      <c r="E13" s="6">
        <v>1</v>
      </c>
      <c r="F13" s="4"/>
      <c r="G13" s="4"/>
      <c r="H13" s="10" t="s">
        <v>4</v>
      </c>
      <c r="I13" s="4" t="s">
        <v>262</v>
      </c>
      <c r="J13" s="5">
        <v>500000</v>
      </c>
      <c r="K13" s="6">
        <v>0</v>
      </c>
    </row>
    <row r="14" spans="1:11" ht="12.75">
      <c r="A14" s="17">
        <v>13</v>
      </c>
      <c r="B14" s="6" t="s">
        <v>8</v>
      </c>
      <c r="C14" s="9" t="s">
        <v>83</v>
      </c>
      <c r="D14" s="5">
        <v>1000000</v>
      </c>
      <c r="E14" s="6">
        <v>1</v>
      </c>
      <c r="F14" s="57" t="s">
        <v>289</v>
      </c>
      <c r="G14" s="4"/>
      <c r="H14" s="10" t="s">
        <v>3</v>
      </c>
      <c r="I14" s="4" t="s">
        <v>271</v>
      </c>
      <c r="J14" s="5">
        <v>500000</v>
      </c>
      <c r="K14" s="6">
        <v>0</v>
      </c>
    </row>
    <row r="15" spans="1:11" ht="12.75">
      <c r="A15" s="17">
        <v>14</v>
      </c>
      <c r="B15" s="6"/>
      <c r="C15" s="9"/>
      <c r="D15" s="5"/>
      <c r="E15" s="6"/>
      <c r="F15" s="59">
        <v>1.6</v>
      </c>
      <c r="G15" s="4"/>
      <c r="H15" s="4"/>
      <c r="I15" s="4"/>
      <c r="J15" s="4"/>
      <c r="K15" s="4"/>
    </row>
    <row r="16" spans="1:11" ht="12.75">
      <c r="A16" s="17">
        <v>15</v>
      </c>
      <c r="B16" s="6"/>
      <c r="C16" s="9"/>
      <c r="D16" s="5"/>
      <c r="E16" s="6"/>
      <c r="F16" s="59">
        <v>2.6</v>
      </c>
      <c r="G16" s="4"/>
      <c r="H16" s="4"/>
      <c r="I16" s="4"/>
      <c r="J16" s="4"/>
      <c r="K16" s="4"/>
    </row>
    <row r="17" spans="1:11" ht="12.75">
      <c r="A17" s="17">
        <v>16</v>
      </c>
      <c r="B17" s="45"/>
      <c r="C17" s="9"/>
      <c r="D17" s="5"/>
      <c r="E17" s="6"/>
      <c r="F17" s="59">
        <v>3.6</v>
      </c>
      <c r="G17" s="4"/>
      <c r="H17" s="4"/>
      <c r="I17" s="4"/>
      <c r="J17" s="4"/>
      <c r="K17" s="4"/>
    </row>
    <row r="18" spans="1:11" ht="12.75">
      <c r="A18" s="17">
        <v>17</v>
      </c>
      <c r="B18" s="6"/>
      <c r="C18" s="9"/>
      <c r="D18" s="5"/>
      <c r="E18" s="6"/>
      <c r="F18" s="4"/>
      <c r="G18" s="4"/>
      <c r="H18" s="4"/>
      <c r="I18" s="4"/>
      <c r="J18" s="4"/>
      <c r="K18" s="4"/>
    </row>
    <row r="19" spans="1:11" ht="12.75">
      <c r="A19" s="17">
        <v>18</v>
      </c>
      <c r="B19" s="6"/>
      <c r="C19" s="9"/>
      <c r="D19" s="5"/>
      <c r="E19" s="6"/>
      <c r="F19" s="4"/>
      <c r="G19" s="4"/>
      <c r="H19" s="4"/>
      <c r="I19" s="4"/>
      <c r="J19" s="4"/>
      <c r="K19" s="4"/>
    </row>
    <row r="20" spans="1:11" ht="12.75">
      <c r="A20" s="17">
        <v>19</v>
      </c>
      <c r="B20" s="6"/>
      <c r="C20" s="9"/>
      <c r="D20" s="5"/>
      <c r="E20" s="6"/>
      <c r="F20" s="4"/>
      <c r="G20" s="4"/>
      <c r="H20" s="4"/>
      <c r="I20" s="4"/>
      <c r="J20" s="4"/>
      <c r="K20" s="4"/>
    </row>
    <row r="21" spans="1:11" ht="12.75">
      <c r="A21" s="17">
        <v>20</v>
      </c>
      <c r="B21" s="6"/>
      <c r="C21" s="9"/>
      <c r="D21" s="5"/>
      <c r="E21" s="6"/>
      <c r="F21" s="4"/>
      <c r="G21" s="4"/>
      <c r="H21" s="4"/>
      <c r="I21" s="4"/>
      <c r="J21" s="4"/>
      <c r="K21" s="4"/>
    </row>
    <row r="22" spans="1:11" ht="12.75">
      <c r="A22" s="17"/>
      <c r="B22" s="6"/>
      <c r="C22" s="4"/>
      <c r="D22" s="5"/>
      <c r="E22" s="6"/>
      <c r="F22" s="4"/>
      <c r="G22" s="4"/>
      <c r="H22" s="4"/>
      <c r="I22" s="4"/>
      <c r="J22" s="4"/>
      <c r="K22" s="4"/>
    </row>
    <row r="23" spans="1:11" ht="12.75">
      <c r="A23" s="17"/>
      <c r="B23" s="6"/>
      <c r="C23" s="4"/>
      <c r="D23" s="5"/>
      <c r="E23" s="6"/>
      <c r="F23" s="4"/>
      <c r="G23" s="4"/>
      <c r="H23" s="4"/>
      <c r="I23" s="4"/>
      <c r="J23" s="4"/>
      <c r="K23" s="4"/>
    </row>
    <row r="24" spans="2:15" ht="12.75">
      <c r="B24" s="4"/>
      <c r="C24" s="4"/>
      <c r="D24" s="4"/>
      <c r="E24" s="4"/>
      <c r="F24" s="4"/>
      <c r="G24" s="4"/>
      <c r="H24" s="4"/>
      <c r="I24" s="4"/>
      <c r="J24" s="4"/>
      <c r="K24" s="4"/>
      <c r="O24" s="19">
        <v>1000000</v>
      </c>
    </row>
    <row r="25" spans="2:11" ht="12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7"/>
  <sheetViews>
    <sheetView workbookViewId="0" topLeftCell="A1">
      <selection activeCell="E15" sqref="E15:E21"/>
    </sheetView>
  </sheetViews>
  <sheetFormatPr defaultColWidth="9.140625" defaultRowHeight="12.75"/>
  <cols>
    <col min="1" max="1" width="3.7109375" style="14" customWidth="1"/>
    <col min="2" max="2" width="7.421875" style="0" customWidth="1"/>
    <col min="3" max="3" width="19.7109375" style="0" customWidth="1"/>
    <col min="4" max="4" width="12.140625" style="0" customWidth="1"/>
    <col min="5" max="5" width="8.8515625" style="0" customWidth="1"/>
    <col min="6" max="6" width="20.421875" style="0" customWidth="1"/>
    <col min="7" max="7" width="13.00390625" style="0" customWidth="1"/>
    <col min="8" max="8" width="6.57421875" style="0" customWidth="1"/>
    <col min="9" max="9" width="15.28125" style="0" customWidth="1"/>
    <col min="10" max="10" width="11.57421875" style="14" customWidth="1"/>
    <col min="11" max="11" width="7.57421875" style="0" customWidth="1"/>
    <col min="12" max="12" width="22.00390625" style="0" customWidth="1"/>
    <col min="13" max="13" width="19.140625" style="0" customWidth="1"/>
    <col min="14" max="14" width="12.00390625" style="19" customWidth="1"/>
  </cols>
  <sheetData>
    <row r="1" spans="2:7" ht="12.75">
      <c r="B1" s="36" t="s">
        <v>2</v>
      </c>
      <c r="C1" s="46"/>
      <c r="D1" s="47" t="s">
        <v>0</v>
      </c>
      <c r="E1" s="47" t="s">
        <v>1</v>
      </c>
      <c r="F1" s="54"/>
      <c r="G1" s="49"/>
    </row>
    <row r="2" spans="1:11" ht="12.75">
      <c r="A2" s="17">
        <v>1</v>
      </c>
      <c r="B2" s="6" t="s">
        <v>3</v>
      </c>
      <c r="C2" s="4" t="s">
        <v>119</v>
      </c>
      <c r="D2" s="5">
        <v>2000000</v>
      </c>
      <c r="E2" s="6">
        <v>1</v>
      </c>
      <c r="F2" s="4" t="s">
        <v>29</v>
      </c>
      <c r="G2" s="37">
        <v>10</v>
      </c>
      <c r="H2" s="4"/>
      <c r="I2" s="4"/>
      <c r="J2" s="43"/>
      <c r="K2" s="4"/>
    </row>
    <row r="3" spans="1:11" ht="12.75">
      <c r="A3" s="17">
        <v>2</v>
      </c>
      <c r="B3" s="6" t="s">
        <v>4</v>
      </c>
      <c r="C3" s="4" t="s">
        <v>88</v>
      </c>
      <c r="D3" s="5">
        <v>9500000</v>
      </c>
      <c r="E3" s="6">
        <v>1</v>
      </c>
      <c r="F3" s="4" t="s">
        <v>26</v>
      </c>
      <c r="G3" s="38">
        <f>SUM(D2:D23,G15)</f>
        <v>41500000</v>
      </c>
      <c r="H3" s="6" t="s">
        <v>3</v>
      </c>
      <c r="I3" s="4" t="s">
        <v>86</v>
      </c>
      <c r="J3" s="15">
        <v>3000000</v>
      </c>
      <c r="K3" s="6">
        <v>0</v>
      </c>
    </row>
    <row r="4" spans="1:11" ht="12.75">
      <c r="A4" s="17">
        <v>3</v>
      </c>
      <c r="B4" s="6" t="s">
        <v>4</v>
      </c>
      <c r="C4" s="4" t="s">
        <v>90</v>
      </c>
      <c r="D4" s="5">
        <v>1000000</v>
      </c>
      <c r="E4" s="6">
        <v>1</v>
      </c>
      <c r="F4" s="31" t="s">
        <v>28</v>
      </c>
      <c r="G4" s="39"/>
      <c r="H4" s="6" t="s">
        <v>3</v>
      </c>
      <c r="I4" s="9" t="s">
        <v>87</v>
      </c>
      <c r="J4" s="15">
        <v>500000</v>
      </c>
      <c r="K4" s="6">
        <v>0</v>
      </c>
    </row>
    <row r="5" spans="1:11" ht="12.75">
      <c r="A5" s="17">
        <v>4</v>
      </c>
      <c r="B5" s="6" t="s">
        <v>4</v>
      </c>
      <c r="C5" s="9" t="s">
        <v>91</v>
      </c>
      <c r="D5" s="5">
        <v>500000</v>
      </c>
      <c r="E5" s="6">
        <v>1</v>
      </c>
      <c r="F5" s="4" t="s">
        <v>23</v>
      </c>
      <c r="G5" s="5">
        <f>75000000-G3-G4</f>
        <v>33500000</v>
      </c>
      <c r="H5" s="6" t="s">
        <v>4</v>
      </c>
      <c r="I5" s="4" t="s">
        <v>121</v>
      </c>
      <c r="J5" s="5">
        <v>24500000</v>
      </c>
      <c r="K5" s="6">
        <v>0</v>
      </c>
    </row>
    <row r="6" spans="1:11" ht="12.75">
      <c r="A6" s="17">
        <v>5</v>
      </c>
      <c r="B6" s="6" t="s">
        <v>5</v>
      </c>
      <c r="C6" s="4" t="s">
        <v>92</v>
      </c>
      <c r="D6" s="5">
        <v>8000000</v>
      </c>
      <c r="E6" s="6">
        <v>3</v>
      </c>
      <c r="F6" s="4"/>
      <c r="G6" s="4"/>
      <c r="H6" s="6" t="s">
        <v>5</v>
      </c>
      <c r="I6" s="4" t="s">
        <v>125</v>
      </c>
      <c r="J6" s="5">
        <v>500000</v>
      </c>
      <c r="K6" s="6">
        <v>0</v>
      </c>
    </row>
    <row r="7" spans="1:11" ht="12.75">
      <c r="A7" s="17">
        <v>6</v>
      </c>
      <c r="B7" s="6" t="s">
        <v>5</v>
      </c>
      <c r="C7" s="4" t="s">
        <v>93</v>
      </c>
      <c r="D7" s="5">
        <v>8000000</v>
      </c>
      <c r="E7" s="6">
        <v>2</v>
      </c>
      <c r="F7" s="4" t="s">
        <v>24</v>
      </c>
      <c r="G7" s="6">
        <f>SUM(E2:E23)</f>
        <v>16</v>
      </c>
      <c r="H7" s="6" t="s">
        <v>5</v>
      </c>
      <c r="I7" s="9" t="s">
        <v>96</v>
      </c>
      <c r="J7" s="5">
        <v>500000</v>
      </c>
      <c r="K7" s="6">
        <v>0</v>
      </c>
    </row>
    <row r="8" spans="1:11" ht="12.75">
      <c r="A8" s="17">
        <v>7</v>
      </c>
      <c r="B8" s="6" t="s">
        <v>6</v>
      </c>
      <c r="C8" s="9" t="s">
        <v>200</v>
      </c>
      <c r="D8" s="5">
        <v>2000000</v>
      </c>
      <c r="E8" s="6">
        <v>3</v>
      </c>
      <c r="F8" s="4" t="s">
        <v>25</v>
      </c>
      <c r="G8" s="6">
        <f>40-G7</f>
        <v>24</v>
      </c>
      <c r="H8" s="6" t="s">
        <v>5</v>
      </c>
      <c r="I8" s="9" t="s">
        <v>97</v>
      </c>
      <c r="J8" s="5">
        <v>1000000</v>
      </c>
      <c r="K8" s="6">
        <v>0</v>
      </c>
    </row>
    <row r="9" spans="1:11" ht="12.75">
      <c r="A9" s="17">
        <v>8</v>
      </c>
      <c r="B9" s="6" t="s">
        <v>8</v>
      </c>
      <c r="C9" s="4" t="s">
        <v>99</v>
      </c>
      <c r="D9" s="5">
        <v>5500000</v>
      </c>
      <c r="E9" s="6">
        <v>1</v>
      </c>
      <c r="F9" s="4"/>
      <c r="G9" s="4"/>
      <c r="H9" s="6" t="s">
        <v>5</v>
      </c>
      <c r="I9" s="9" t="s">
        <v>236</v>
      </c>
      <c r="J9" s="5">
        <v>500000</v>
      </c>
      <c r="K9" s="6">
        <v>0</v>
      </c>
    </row>
    <row r="10" spans="1:11" ht="12.75">
      <c r="A10" s="17">
        <v>9</v>
      </c>
      <c r="B10" s="6" t="s">
        <v>5</v>
      </c>
      <c r="C10" s="4" t="s">
        <v>127</v>
      </c>
      <c r="D10" s="5">
        <v>500000</v>
      </c>
      <c r="E10" s="6">
        <v>2</v>
      </c>
      <c r="F10" s="35"/>
      <c r="G10" s="4"/>
      <c r="H10" s="45" t="s">
        <v>6</v>
      </c>
      <c r="I10" s="4" t="s">
        <v>196</v>
      </c>
      <c r="J10" s="5">
        <v>500000</v>
      </c>
      <c r="K10" s="6">
        <v>0</v>
      </c>
    </row>
    <row r="11" spans="1:11" ht="12.75">
      <c r="A11" s="17">
        <v>10</v>
      </c>
      <c r="B11" s="6" t="s">
        <v>4</v>
      </c>
      <c r="C11" s="9" t="s">
        <v>190</v>
      </c>
      <c r="D11" s="5">
        <v>4500000</v>
      </c>
      <c r="E11" s="6">
        <v>1</v>
      </c>
      <c r="F11" s="4"/>
      <c r="G11" s="4"/>
      <c r="H11" s="6" t="s">
        <v>4</v>
      </c>
      <c r="I11" s="9" t="s">
        <v>128</v>
      </c>
      <c r="J11" s="5">
        <v>500000</v>
      </c>
      <c r="K11" s="6">
        <v>0</v>
      </c>
    </row>
    <row r="12" spans="1:11" ht="12.75">
      <c r="A12" s="17">
        <v>11</v>
      </c>
      <c r="B12" s="6"/>
      <c r="C12" s="9"/>
      <c r="D12" s="5"/>
      <c r="E12" s="6"/>
      <c r="F12" s="4"/>
      <c r="G12" s="4"/>
      <c r="H12" s="6" t="s">
        <v>7</v>
      </c>
      <c r="I12" s="9" t="s">
        <v>203</v>
      </c>
      <c r="J12" s="5">
        <v>500000</v>
      </c>
      <c r="K12" s="6">
        <v>0</v>
      </c>
    </row>
    <row r="13" spans="1:11" ht="12.75">
      <c r="A13" s="17">
        <v>12</v>
      </c>
      <c r="B13" s="6"/>
      <c r="C13" s="9"/>
      <c r="D13" s="5"/>
      <c r="E13" s="6"/>
      <c r="F13" s="4"/>
      <c r="G13" s="4"/>
      <c r="H13" s="10"/>
      <c r="I13" s="4"/>
      <c r="J13" s="43"/>
      <c r="K13" s="4"/>
    </row>
    <row r="14" spans="1:11" ht="12.75">
      <c r="A14" s="17">
        <v>13</v>
      </c>
      <c r="B14" s="6"/>
      <c r="C14" s="9"/>
      <c r="D14" s="5"/>
      <c r="E14" s="6"/>
      <c r="F14" s="57" t="s">
        <v>289</v>
      </c>
      <c r="G14" s="4"/>
      <c r="H14" s="10"/>
      <c r="I14" s="35" t="s">
        <v>27</v>
      </c>
      <c r="J14" s="43"/>
      <c r="K14" s="4"/>
    </row>
    <row r="15" spans="1:11" ht="12.75">
      <c r="A15" s="17">
        <v>14</v>
      </c>
      <c r="B15" s="6"/>
      <c r="C15" s="9"/>
      <c r="D15" s="5"/>
      <c r="E15" s="6"/>
      <c r="F15" s="59">
        <v>2.7</v>
      </c>
      <c r="G15" s="39"/>
      <c r="H15" s="4"/>
      <c r="I15" s="4"/>
      <c r="J15" s="43"/>
      <c r="K15" s="4"/>
    </row>
    <row r="16" spans="1:11" ht="12.75">
      <c r="A16" s="17">
        <v>15</v>
      </c>
      <c r="B16" s="45"/>
      <c r="C16" s="4"/>
      <c r="D16" s="5"/>
      <c r="E16" s="6"/>
      <c r="F16" s="59">
        <v>3.7</v>
      </c>
      <c r="G16" s="5"/>
      <c r="H16" s="10" t="s">
        <v>5</v>
      </c>
      <c r="I16" s="4" t="s">
        <v>269</v>
      </c>
      <c r="J16" s="5">
        <v>500000</v>
      </c>
      <c r="K16" s="6">
        <v>0</v>
      </c>
    </row>
    <row r="17" spans="1:11" ht="12.75">
      <c r="A17" s="17">
        <v>16</v>
      </c>
      <c r="B17" s="6"/>
      <c r="C17" s="9"/>
      <c r="D17" s="5"/>
      <c r="E17" s="6"/>
      <c r="F17" s="4"/>
      <c r="G17" s="4"/>
      <c r="H17" s="10" t="s">
        <v>6</v>
      </c>
      <c r="I17" s="4" t="s">
        <v>270</v>
      </c>
      <c r="J17" s="5">
        <v>500000</v>
      </c>
      <c r="K17" s="6">
        <v>0</v>
      </c>
    </row>
    <row r="18" spans="1:11" ht="12.75">
      <c r="A18" s="17">
        <v>17</v>
      </c>
      <c r="B18" s="6"/>
      <c r="C18" s="9"/>
      <c r="D18" s="5"/>
      <c r="E18" s="6"/>
      <c r="F18" s="4"/>
      <c r="G18" s="4"/>
      <c r="H18" s="4"/>
      <c r="I18" s="4"/>
      <c r="J18" s="43"/>
      <c r="K18" s="4"/>
    </row>
    <row r="19" spans="1:11" ht="12.75">
      <c r="A19" s="17">
        <v>18</v>
      </c>
      <c r="B19" s="6"/>
      <c r="C19" s="4"/>
      <c r="D19" s="5"/>
      <c r="E19" s="6"/>
      <c r="F19" s="4"/>
      <c r="G19" s="4"/>
      <c r="H19" s="4"/>
      <c r="I19" s="4"/>
      <c r="J19" s="43"/>
      <c r="K19" s="4"/>
    </row>
    <row r="20" spans="1:11" ht="12.75">
      <c r="A20" s="17">
        <v>19</v>
      </c>
      <c r="B20" s="6"/>
      <c r="C20" s="4"/>
      <c r="D20" s="5"/>
      <c r="E20" s="6"/>
      <c r="F20" s="4"/>
      <c r="G20" s="4"/>
      <c r="H20" s="4"/>
      <c r="I20" s="4"/>
      <c r="J20" s="43"/>
      <c r="K20" s="4"/>
    </row>
    <row r="21" spans="1:11" ht="12.75">
      <c r="A21" s="17"/>
      <c r="B21" s="4"/>
      <c r="C21" s="4"/>
      <c r="D21" s="4"/>
      <c r="E21" s="4"/>
      <c r="F21" s="4"/>
      <c r="G21" s="4"/>
      <c r="H21" s="4"/>
      <c r="I21" s="4"/>
      <c r="J21" s="43"/>
      <c r="K21" s="4"/>
    </row>
    <row r="22" spans="1:11" ht="12.75">
      <c r="A22" s="17"/>
      <c r="B22" s="6"/>
      <c r="C22" s="4"/>
      <c r="D22" s="5"/>
      <c r="E22" s="6"/>
      <c r="F22" s="4"/>
      <c r="G22" s="4"/>
      <c r="H22" s="4"/>
      <c r="I22" s="4"/>
      <c r="J22" s="43"/>
      <c r="K22" s="4"/>
    </row>
    <row r="23" spans="1:11" ht="12.75">
      <c r="A23" s="18"/>
      <c r="B23" s="22"/>
      <c r="C23" s="24"/>
      <c r="D23" s="25"/>
      <c r="E23" s="22"/>
      <c r="F23" s="4"/>
      <c r="G23" s="4"/>
      <c r="H23" s="4"/>
      <c r="I23" s="4"/>
      <c r="J23" s="43"/>
      <c r="K23" s="4"/>
    </row>
    <row r="24" spans="1:14" ht="12.75">
      <c r="A24" s="23"/>
      <c r="B24" s="22"/>
      <c r="C24" s="24"/>
      <c r="D24" s="25"/>
      <c r="E24" s="22"/>
      <c r="F24" s="4"/>
      <c r="G24" s="4"/>
      <c r="H24" s="4"/>
      <c r="I24" s="4"/>
      <c r="J24" s="43"/>
      <c r="K24" s="4"/>
      <c r="N24"/>
    </row>
    <row r="25" spans="1:14" ht="12.75">
      <c r="A25" s="23"/>
      <c r="B25" s="4"/>
      <c r="C25" s="4"/>
      <c r="D25" s="4"/>
      <c r="E25" s="4"/>
      <c r="F25" s="4"/>
      <c r="G25" s="4"/>
      <c r="H25" s="4"/>
      <c r="I25" s="4"/>
      <c r="J25" s="43"/>
      <c r="K25" s="4"/>
      <c r="N25"/>
    </row>
    <row r="26" spans="1:14" ht="12.75">
      <c r="A26" s="23"/>
      <c r="B26" s="4"/>
      <c r="C26" s="4"/>
      <c r="D26" s="4"/>
      <c r="E26" s="4"/>
      <c r="F26" s="4"/>
      <c r="G26" s="4"/>
      <c r="H26" s="4"/>
      <c r="I26" s="4"/>
      <c r="J26" s="43"/>
      <c r="K26" s="4"/>
      <c r="N26"/>
    </row>
    <row r="27" spans="1:14" ht="12.75">
      <c r="A27" s="23"/>
      <c r="B27" s="4"/>
      <c r="C27" s="4"/>
      <c r="D27" s="4"/>
      <c r="E27" s="4"/>
      <c r="F27" s="4"/>
      <c r="G27" s="4"/>
      <c r="H27" s="4"/>
      <c r="I27" s="4"/>
      <c r="J27" s="43"/>
      <c r="K27" s="4"/>
      <c r="N27"/>
    </row>
    <row r="28" spans="1:14" ht="12.75">
      <c r="A28" s="23"/>
      <c r="F28" s="4"/>
      <c r="G28" s="4"/>
      <c r="N28"/>
    </row>
    <row r="29" spans="1:14" ht="12.75">
      <c r="A29" s="23"/>
      <c r="F29" s="4"/>
      <c r="G29" s="4"/>
      <c r="N29"/>
    </row>
    <row r="30" spans="1:14" ht="12.75">
      <c r="A30" s="23"/>
      <c r="F30" s="4"/>
      <c r="G30" s="4"/>
      <c r="N30"/>
    </row>
    <row r="31" spans="1:14" ht="12.75">
      <c r="A31" s="23"/>
      <c r="F31" s="4"/>
      <c r="G31" s="4"/>
      <c r="N31"/>
    </row>
    <row r="32" spans="1:14" ht="12.75">
      <c r="A32" s="23"/>
      <c r="F32" s="4"/>
      <c r="G32" s="4"/>
      <c r="N32"/>
    </row>
    <row r="33" spans="1:14" ht="12.75">
      <c r="A33" s="23"/>
      <c r="F33" s="4"/>
      <c r="G33" s="4"/>
      <c r="N33"/>
    </row>
    <row r="34" spans="1:14" ht="12.75">
      <c r="A34" s="23"/>
      <c r="F34" s="4"/>
      <c r="G34" s="4"/>
      <c r="N34"/>
    </row>
    <row r="35" ht="12.75">
      <c r="N35"/>
    </row>
    <row r="36" ht="12.75">
      <c r="N36"/>
    </row>
    <row r="37" ht="12.75">
      <c r="N37"/>
    </row>
    <row r="38" ht="12.75">
      <c r="N38"/>
    </row>
    <row r="39" spans="1:14" ht="17.25" customHeight="1">
      <c r="A39"/>
      <c r="N39"/>
    </row>
    <row r="40" spans="1:14" ht="12.75" customHeight="1">
      <c r="A40"/>
      <c r="N40"/>
    </row>
    <row r="41" spans="1:14" ht="12.75" customHeight="1">
      <c r="A41"/>
      <c r="N41"/>
    </row>
    <row r="42" spans="1:14" ht="12.75">
      <c r="A42"/>
      <c r="N42"/>
    </row>
    <row r="43" spans="1:14" ht="12.75" customHeight="1">
      <c r="A43"/>
      <c r="N43"/>
    </row>
    <row r="44" spans="1:14" ht="12.75" customHeight="1">
      <c r="A44"/>
      <c r="N44"/>
    </row>
    <row r="45" spans="1:14" ht="12.75">
      <c r="A45"/>
      <c r="N45"/>
    </row>
    <row r="46" spans="1:14" ht="12.75">
      <c r="A46"/>
      <c r="N46"/>
    </row>
    <row r="47" ht="12.75">
      <c r="N47"/>
    </row>
    <row r="48" ht="12.75">
      <c r="N48"/>
    </row>
    <row r="49" ht="12.75">
      <c r="N49"/>
    </row>
    <row r="50" ht="12.75">
      <c r="N50"/>
    </row>
    <row r="51" ht="12.75">
      <c r="N51"/>
    </row>
    <row r="52" ht="12.75">
      <c r="N52"/>
    </row>
    <row r="53" ht="12.75">
      <c r="N53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  <row r="59" ht="12.75">
      <c r="N59"/>
    </row>
    <row r="60" ht="12.75">
      <c r="N60"/>
    </row>
    <row r="61" ht="12.75">
      <c r="N61"/>
    </row>
    <row r="62" ht="12.75">
      <c r="N62"/>
    </row>
    <row r="63" ht="12.75">
      <c r="N63"/>
    </row>
    <row r="64" ht="12.75">
      <c r="N64"/>
    </row>
    <row r="65" ht="12.75">
      <c r="N65"/>
    </row>
    <row r="66" ht="12.75">
      <c r="N66"/>
    </row>
    <row r="67" ht="12.75">
      <c r="N67"/>
    </row>
    <row r="68" ht="12.75">
      <c r="N68"/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G20" sqref="G20"/>
    </sheetView>
  </sheetViews>
  <sheetFormatPr defaultColWidth="9.140625" defaultRowHeight="12.75"/>
  <cols>
    <col min="1" max="1" width="3.421875" style="14" customWidth="1"/>
    <col min="2" max="2" width="5.28125" style="0" customWidth="1"/>
    <col min="3" max="3" width="18.140625" style="0" customWidth="1"/>
    <col min="4" max="4" width="12.00390625" style="14" customWidth="1"/>
    <col min="5" max="5" width="7.00390625" style="0" customWidth="1"/>
    <col min="6" max="6" width="20.421875" style="0" customWidth="1"/>
    <col min="7" max="7" width="15.421875" style="0" customWidth="1"/>
    <col min="8" max="8" width="7.7109375" style="0" customWidth="1"/>
    <col min="9" max="9" width="21.140625" style="0" customWidth="1"/>
    <col min="10" max="10" width="14.140625" style="0" customWidth="1"/>
    <col min="11" max="11" width="5.140625" style="0" customWidth="1"/>
    <col min="12" max="12" width="12.8515625" style="0" customWidth="1"/>
    <col min="13" max="13" width="18.00390625" style="0" customWidth="1"/>
    <col min="14" max="14" width="11.140625" style="0" bestFit="1" customWidth="1"/>
  </cols>
  <sheetData>
    <row r="1" spans="2:7" ht="12.75">
      <c r="B1" s="36" t="s">
        <v>2</v>
      </c>
      <c r="C1" s="46" t="s">
        <v>100</v>
      </c>
      <c r="D1" s="52" t="s">
        <v>0</v>
      </c>
      <c r="E1" s="47" t="s">
        <v>1</v>
      </c>
      <c r="F1" s="48" t="s">
        <v>229</v>
      </c>
      <c r="G1" s="49"/>
    </row>
    <row r="2" spans="1:12" ht="12.75">
      <c r="A2" s="17">
        <v>1</v>
      </c>
      <c r="B2" s="6" t="s">
        <v>3</v>
      </c>
      <c r="C2" s="4" t="s">
        <v>101</v>
      </c>
      <c r="D2" s="15">
        <v>6000000</v>
      </c>
      <c r="E2" s="6">
        <v>3</v>
      </c>
      <c r="F2" s="4" t="s">
        <v>29</v>
      </c>
      <c r="G2" s="37">
        <v>11</v>
      </c>
      <c r="H2" s="6" t="s">
        <v>4</v>
      </c>
      <c r="I2" s="4" t="s">
        <v>106</v>
      </c>
      <c r="J2" s="15">
        <v>500000</v>
      </c>
      <c r="K2" s="6">
        <v>0</v>
      </c>
      <c r="L2" s="4"/>
    </row>
    <row r="3" spans="1:12" ht="12.75">
      <c r="A3" s="17">
        <v>2</v>
      </c>
      <c r="B3" s="6" t="s">
        <v>3</v>
      </c>
      <c r="C3" s="4" t="s">
        <v>102</v>
      </c>
      <c r="D3" s="15">
        <v>1500000</v>
      </c>
      <c r="E3" s="6">
        <v>2</v>
      </c>
      <c r="F3" s="4" t="s">
        <v>26</v>
      </c>
      <c r="G3" s="38">
        <f>SUM(D2:D23)</f>
        <v>61500000</v>
      </c>
      <c r="H3" s="6" t="s">
        <v>4</v>
      </c>
      <c r="I3" s="9" t="s">
        <v>107</v>
      </c>
      <c r="J3" s="15">
        <v>1500000</v>
      </c>
      <c r="K3" s="6">
        <v>0</v>
      </c>
      <c r="L3" s="4"/>
    </row>
    <row r="4" spans="1:12" ht="12.75">
      <c r="A4" s="17">
        <v>3</v>
      </c>
      <c r="B4" s="6" t="s">
        <v>3</v>
      </c>
      <c r="C4" s="9" t="s">
        <v>103</v>
      </c>
      <c r="D4" s="15">
        <v>2000000</v>
      </c>
      <c r="E4" s="6">
        <v>2</v>
      </c>
      <c r="F4" s="31" t="s">
        <v>28</v>
      </c>
      <c r="G4" s="39"/>
      <c r="H4" s="6" t="s">
        <v>4</v>
      </c>
      <c r="I4" s="9" t="s">
        <v>108</v>
      </c>
      <c r="J4" s="15">
        <v>500000</v>
      </c>
      <c r="K4" s="6">
        <v>0</v>
      </c>
      <c r="L4" s="4"/>
    </row>
    <row r="5" spans="1:12" ht="12.75">
      <c r="A5" s="17">
        <v>4</v>
      </c>
      <c r="B5" s="6" t="s">
        <v>4</v>
      </c>
      <c r="C5" s="4" t="s">
        <v>104</v>
      </c>
      <c r="D5" s="15">
        <v>22500000</v>
      </c>
      <c r="E5" s="6">
        <v>3</v>
      </c>
      <c r="F5" s="4" t="s">
        <v>23</v>
      </c>
      <c r="G5" s="5">
        <f>75000000-G3-G4</f>
        <v>13500000</v>
      </c>
      <c r="H5" s="6" t="s">
        <v>4</v>
      </c>
      <c r="I5" s="9" t="s">
        <v>223</v>
      </c>
      <c r="J5" s="15">
        <v>500000</v>
      </c>
      <c r="K5" s="6">
        <v>0</v>
      </c>
      <c r="L5" s="4"/>
    </row>
    <row r="6" spans="1:12" ht="12.75">
      <c r="A6" s="17">
        <v>5</v>
      </c>
      <c r="B6" s="6" t="s">
        <v>4</v>
      </c>
      <c r="C6" s="4" t="s">
        <v>105</v>
      </c>
      <c r="D6" s="15">
        <v>11500000</v>
      </c>
      <c r="E6" s="6">
        <v>2</v>
      </c>
      <c r="F6" s="4"/>
      <c r="G6" s="4"/>
      <c r="H6" s="6" t="s">
        <v>5</v>
      </c>
      <c r="I6" s="4" t="s">
        <v>111</v>
      </c>
      <c r="J6" s="15">
        <v>1500000</v>
      </c>
      <c r="K6" s="6">
        <v>0</v>
      </c>
      <c r="L6" s="4"/>
    </row>
    <row r="7" spans="1:12" ht="12.75">
      <c r="A7" s="17">
        <v>6</v>
      </c>
      <c r="B7" s="6" t="s">
        <v>5</v>
      </c>
      <c r="C7" s="4" t="s">
        <v>109</v>
      </c>
      <c r="D7" s="15">
        <v>13500000</v>
      </c>
      <c r="E7" s="6">
        <v>1</v>
      </c>
      <c r="F7" s="4" t="s">
        <v>24</v>
      </c>
      <c r="G7" s="6">
        <f>SUM(E2:E23)</f>
        <v>18</v>
      </c>
      <c r="H7" s="6" t="s">
        <v>5</v>
      </c>
      <c r="I7" s="4" t="s">
        <v>112</v>
      </c>
      <c r="J7" s="15">
        <v>2000000</v>
      </c>
      <c r="K7" s="6">
        <v>0</v>
      </c>
      <c r="L7" s="4"/>
    </row>
    <row r="8" spans="1:12" ht="12.75">
      <c r="A8" s="17">
        <v>7</v>
      </c>
      <c r="B8" s="6" t="s">
        <v>5</v>
      </c>
      <c r="C8" s="4" t="s">
        <v>53</v>
      </c>
      <c r="D8" s="15">
        <v>1000000</v>
      </c>
      <c r="E8" s="6">
        <v>1</v>
      </c>
      <c r="F8" s="4" t="s">
        <v>25</v>
      </c>
      <c r="G8" s="6">
        <f>40-G7</f>
        <v>22</v>
      </c>
      <c r="H8" s="45" t="s">
        <v>6</v>
      </c>
      <c r="I8" s="4" t="s">
        <v>235</v>
      </c>
      <c r="J8" s="15">
        <v>500000</v>
      </c>
      <c r="K8" s="6">
        <v>0</v>
      </c>
      <c r="L8" s="4"/>
    </row>
    <row r="9" spans="1:12" ht="12.75">
      <c r="A9" s="17">
        <v>8</v>
      </c>
      <c r="B9" s="6" t="s">
        <v>5</v>
      </c>
      <c r="C9" s="9" t="s">
        <v>113</v>
      </c>
      <c r="D9" s="15">
        <v>500000</v>
      </c>
      <c r="E9" s="6">
        <v>1</v>
      </c>
      <c r="F9" s="4"/>
      <c r="G9" s="4"/>
      <c r="H9" s="6" t="s">
        <v>7</v>
      </c>
      <c r="I9" s="9" t="s">
        <v>206</v>
      </c>
      <c r="J9" s="15">
        <v>500000</v>
      </c>
      <c r="K9" s="6">
        <v>0</v>
      </c>
      <c r="L9" s="4"/>
    </row>
    <row r="10" spans="1:12" ht="12.75">
      <c r="A10" s="17">
        <v>9</v>
      </c>
      <c r="B10" s="6" t="s">
        <v>6</v>
      </c>
      <c r="C10" s="4" t="s">
        <v>114</v>
      </c>
      <c r="D10" s="15">
        <v>2000000</v>
      </c>
      <c r="E10" s="6">
        <v>1</v>
      </c>
      <c r="F10" s="35"/>
      <c r="G10" s="4"/>
      <c r="H10" s="6" t="s">
        <v>8</v>
      </c>
      <c r="I10" s="4" t="s">
        <v>117</v>
      </c>
      <c r="J10" s="15">
        <v>500000</v>
      </c>
      <c r="K10" s="6">
        <v>0</v>
      </c>
      <c r="L10" s="4"/>
    </row>
    <row r="11" spans="1:12" ht="12.75">
      <c r="A11" s="17">
        <v>10</v>
      </c>
      <c r="B11" s="6" t="s">
        <v>7</v>
      </c>
      <c r="C11" s="4" t="s">
        <v>115</v>
      </c>
      <c r="D11" s="15">
        <v>500000</v>
      </c>
      <c r="E11" s="6">
        <v>1</v>
      </c>
      <c r="F11" s="4"/>
      <c r="G11" s="4"/>
      <c r="H11" s="10"/>
      <c r="I11" s="4"/>
      <c r="J11" s="4"/>
      <c r="K11" s="4"/>
      <c r="L11" s="4"/>
    </row>
    <row r="12" spans="1:12" ht="12.75">
      <c r="A12" s="17">
        <v>11</v>
      </c>
      <c r="B12" s="6" t="s">
        <v>8</v>
      </c>
      <c r="C12" s="4" t="s">
        <v>116</v>
      </c>
      <c r="D12" s="15">
        <v>500000</v>
      </c>
      <c r="E12" s="6">
        <v>1</v>
      </c>
      <c r="F12" s="4"/>
      <c r="G12" s="4"/>
      <c r="H12" s="10"/>
      <c r="I12" s="35" t="s">
        <v>27</v>
      </c>
      <c r="J12" s="4"/>
      <c r="K12" s="4"/>
      <c r="L12" s="4"/>
    </row>
    <row r="13" spans="1:12" ht="12.75">
      <c r="A13" s="17">
        <v>12</v>
      </c>
      <c r="B13" s="6"/>
      <c r="C13" s="4"/>
      <c r="D13" s="15"/>
      <c r="E13" s="6"/>
      <c r="F13" s="4"/>
      <c r="G13" s="4"/>
      <c r="H13" s="4"/>
      <c r="I13" s="4"/>
      <c r="J13" s="4"/>
      <c r="K13" s="4"/>
      <c r="L13" s="4"/>
    </row>
    <row r="14" spans="1:12" ht="12.75">
      <c r="A14" s="17">
        <v>13</v>
      </c>
      <c r="B14" s="6"/>
      <c r="C14" s="4"/>
      <c r="D14" s="15"/>
      <c r="E14" s="6"/>
      <c r="F14" s="57" t="s">
        <v>289</v>
      </c>
      <c r="G14" s="4"/>
      <c r="H14" s="10" t="s">
        <v>5</v>
      </c>
      <c r="I14" s="4" t="s">
        <v>275</v>
      </c>
      <c r="J14" s="15">
        <v>500000</v>
      </c>
      <c r="K14" s="6">
        <v>0</v>
      </c>
      <c r="L14" s="4"/>
    </row>
    <row r="15" spans="1:12" ht="12.75">
      <c r="A15" s="17">
        <v>14</v>
      </c>
      <c r="B15" s="6"/>
      <c r="C15" s="9"/>
      <c r="D15" s="15"/>
      <c r="E15" s="6"/>
      <c r="F15" s="59">
        <v>1.5</v>
      </c>
      <c r="G15" s="4"/>
      <c r="H15" s="10" t="s">
        <v>5</v>
      </c>
      <c r="I15" s="4" t="s">
        <v>276</v>
      </c>
      <c r="J15" s="15">
        <v>500000</v>
      </c>
      <c r="K15" s="6">
        <v>0</v>
      </c>
      <c r="L15" s="4"/>
    </row>
    <row r="16" spans="1:12" ht="12.75">
      <c r="A16" s="17">
        <v>15</v>
      </c>
      <c r="B16" s="6"/>
      <c r="C16" s="4"/>
      <c r="D16" s="15"/>
      <c r="E16" s="6"/>
      <c r="F16" s="59">
        <v>1.7</v>
      </c>
      <c r="G16" s="4"/>
      <c r="H16" s="4"/>
      <c r="I16" s="4"/>
      <c r="J16" s="4"/>
      <c r="K16" s="4"/>
      <c r="L16" s="4"/>
    </row>
    <row r="17" spans="1:12" ht="12.75">
      <c r="A17" s="17">
        <v>16</v>
      </c>
      <c r="B17" s="45"/>
      <c r="C17" s="4"/>
      <c r="D17" s="15"/>
      <c r="E17" s="6"/>
      <c r="F17" s="59">
        <v>2.5</v>
      </c>
      <c r="G17" s="4"/>
      <c r="H17" s="4"/>
      <c r="I17" s="4"/>
      <c r="J17" s="4"/>
      <c r="K17" s="4"/>
      <c r="L17" s="4"/>
    </row>
    <row r="18" spans="1:12" ht="12.75">
      <c r="A18" s="17">
        <v>17</v>
      </c>
      <c r="B18" s="6"/>
      <c r="C18" s="4"/>
      <c r="D18" s="15"/>
      <c r="E18" s="6"/>
      <c r="F18" s="59">
        <v>3.5</v>
      </c>
      <c r="G18" s="4"/>
      <c r="H18" s="4"/>
      <c r="I18" s="4"/>
      <c r="J18" s="4"/>
      <c r="K18" s="4"/>
      <c r="L18" s="4"/>
    </row>
    <row r="19" spans="1:12" ht="12.75">
      <c r="A19" s="17">
        <v>18</v>
      </c>
      <c r="B19" s="6"/>
      <c r="C19" s="9"/>
      <c r="D19" s="15"/>
      <c r="E19" s="6"/>
      <c r="F19" s="4"/>
      <c r="G19" s="4"/>
      <c r="H19" s="4"/>
      <c r="I19" s="4"/>
      <c r="J19" s="4"/>
      <c r="K19" s="4"/>
      <c r="L19" s="4"/>
    </row>
    <row r="20" spans="1:12" ht="12.75">
      <c r="A20" s="17">
        <v>19</v>
      </c>
      <c r="B20" s="6"/>
      <c r="C20" s="4"/>
      <c r="D20" s="15"/>
      <c r="E20" s="6"/>
      <c r="F20" s="4"/>
      <c r="G20" s="4"/>
      <c r="H20" s="4"/>
      <c r="I20" s="4"/>
      <c r="J20" s="4"/>
      <c r="K20" s="4"/>
      <c r="L20" s="4"/>
    </row>
    <row r="21" spans="1:12" ht="12.75">
      <c r="A21" s="17">
        <v>20</v>
      </c>
      <c r="B21" s="6"/>
      <c r="C21" s="4"/>
      <c r="D21" s="15"/>
      <c r="E21" s="6"/>
      <c r="F21" s="4"/>
      <c r="G21" s="4"/>
      <c r="H21" s="4"/>
      <c r="I21" s="4"/>
      <c r="J21" s="4"/>
      <c r="K21" s="4"/>
      <c r="L21" s="4"/>
    </row>
    <row r="22" spans="1:12" ht="12.75">
      <c r="A22" s="17"/>
      <c r="B22" s="6"/>
      <c r="C22" s="4"/>
      <c r="D22" s="15"/>
      <c r="E22" s="6"/>
      <c r="F22" s="4"/>
      <c r="G22" s="4"/>
      <c r="H22" s="4"/>
      <c r="I22" s="4"/>
      <c r="J22" s="4"/>
      <c r="K22" s="4"/>
      <c r="L22" s="4"/>
    </row>
    <row r="23" spans="1:12" ht="12.75">
      <c r="A23" s="17"/>
      <c r="B23" s="6"/>
      <c r="C23" s="4"/>
      <c r="D23" s="15"/>
      <c r="E23" s="6"/>
      <c r="F23" s="4"/>
      <c r="G23" s="4"/>
      <c r="H23" s="4"/>
      <c r="I23" s="4"/>
      <c r="J23" s="4"/>
      <c r="K23" s="4"/>
      <c r="L23" s="4"/>
    </row>
    <row r="24" spans="1:12" ht="12.75">
      <c r="A24" s="17"/>
      <c r="B24" s="6"/>
      <c r="C24" s="4"/>
      <c r="D24" s="15"/>
      <c r="E24" s="6"/>
      <c r="F24" s="4"/>
      <c r="G24" s="4"/>
      <c r="H24" s="4"/>
      <c r="I24" s="4"/>
      <c r="J24" s="4"/>
      <c r="K24" s="4"/>
      <c r="L24" s="4"/>
    </row>
    <row r="25" spans="1:12" ht="12.75">
      <c r="A25" s="17"/>
      <c r="B25" s="6"/>
      <c r="C25" s="4"/>
      <c r="D25" s="15"/>
      <c r="E25" s="6"/>
      <c r="F25" s="4"/>
      <c r="G25" s="4"/>
      <c r="H25" s="4"/>
      <c r="I25" s="4"/>
      <c r="J25" s="4"/>
      <c r="K25" s="4"/>
      <c r="L25" s="4"/>
    </row>
    <row r="26" spans="1:12" ht="13.5" customHeight="1">
      <c r="A26" s="17"/>
      <c r="B26" s="6"/>
      <c r="C26" s="4"/>
      <c r="D26" s="15"/>
      <c r="E26" s="6"/>
      <c r="F26" s="4"/>
      <c r="G26" s="4"/>
      <c r="H26" s="4"/>
      <c r="I26" s="4"/>
      <c r="J26" s="4"/>
      <c r="K26" s="4"/>
      <c r="L26" s="4"/>
    </row>
    <row r="27" spans="1:7" ht="12.75">
      <c r="A27" s="17"/>
      <c r="B27" s="6"/>
      <c r="C27" s="4"/>
      <c r="D27" s="15"/>
      <c r="E27" s="6"/>
      <c r="F27" s="4"/>
      <c r="G27" s="4"/>
    </row>
    <row r="28" ht="12.75" customHeight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C22" sqref="C22"/>
    </sheetView>
  </sheetViews>
  <sheetFormatPr defaultColWidth="9.140625" defaultRowHeight="12.75"/>
  <cols>
    <col min="1" max="1" width="3.421875" style="14" customWidth="1"/>
    <col min="2" max="2" width="6.28125" style="0" customWidth="1"/>
    <col min="3" max="3" width="22.421875" style="0" customWidth="1"/>
    <col min="4" max="4" width="12.28125" style="0" customWidth="1"/>
    <col min="5" max="5" width="5.7109375" style="0" customWidth="1"/>
    <col min="6" max="6" width="20.00390625" style="0" customWidth="1"/>
    <col min="7" max="7" width="11.140625" style="0" customWidth="1"/>
    <col min="8" max="8" width="7.421875" style="0" customWidth="1"/>
    <col min="9" max="9" width="16.8515625" style="0" customWidth="1"/>
    <col min="10" max="10" width="12.00390625" style="14" customWidth="1"/>
    <col min="12" max="12" width="18.28125" style="0" customWidth="1"/>
    <col min="13" max="13" width="21.28125" style="0" customWidth="1"/>
    <col min="14" max="14" width="16.140625" style="0" customWidth="1"/>
  </cols>
  <sheetData>
    <row r="1" spans="2:7" ht="12.75">
      <c r="B1" s="36" t="s">
        <v>2</v>
      </c>
      <c r="C1" s="46" t="s">
        <v>303</v>
      </c>
      <c r="D1" s="47" t="s">
        <v>0</v>
      </c>
      <c r="E1" s="47" t="s">
        <v>1</v>
      </c>
      <c r="F1" s="48" t="s">
        <v>304</v>
      </c>
      <c r="G1" s="49"/>
    </row>
    <row r="2" spans="1:11" ht="12.75">
      <c r="A2" s="17">
        <v>1</v>
      </c>
      <c r="B2" s="6" t="s">
        <v>3</v>
      </c>
      <c r="C2" s="4" t="s">
        <v>118</v>
      </c>
      <c r="D2" s="5">
        <v>2500000</v>
      </c>
      <c r="E2" s="6">
        <v>1</v>
      </c>
      <c r="F2" s="4" t="s">
        <v>29</v>
      </c>
      <c r="G2" s="37">
        <v>9</v>
      </c>
      <c r="H2" s="6" t="s">
        <v>4</v>
      </c>
      <c r="I2" s="9" t="s">
        <v>175</v>
      </c>
      <c r="J2" s="15">
        <v>1000000</v>
      </c>
      <c r="K2" s="6">
        <v>0</v>
      </c>
    </row>
    <row r="3" spans="1:11" ht="12.75">
      <c r="A3" s="17">
        <v>2</v>
      </c>
      <c r="B3" s="6" t="s">
        <v>3</v>
      </c>
      <c r="C3" s="4" t="s">
        <v>85</v>
      </c>
      <c r="D3" s="5">
        <v>7000000</v>
      </c>
      <c r="E3" s="6">
        <v>2</v>
      </c>
      <c r="F3" s="4" t="s">
        <v>26</v>
      </c>
      <c r="G3" s="38">
        <f>SUM(D2:D21)</f>
        <v>64000000</v>
      </c>
      <c r="H3" s="6" t="s">
        <v>4</v>
      </c>
      <c r="I3" s="9" t="s">
        <v>232</v>
      </c>
      <c r="J3" s="15">
        <v>500000</v>
      </c>
      <c r="K3" s="6">
        <v>0</v>
      </c>
    </row>
    <row r="4" spans="1:11" ht="12.75">
      <c r="A4" s="17">
        <v>3</v>
      </c>
      <c r="B4" s="6" t="s">
        <v>4</v>
      </c>
      <c r="C4" s="4" t="s">
        <v>89</v>
      </c>
      <c r="D4" s="5">
        <v>11000000</v>
      </c>
      <c r="E4" s="6">
        <v>2</v>
      </c>
      <c r="F4" s="31" t="s">
        <v>28</v>
      </c>
      <c r="G4" s="39"/>
      <c r="H4" s="6" t="s">
        <v>5</v>
      </c>
      <c r="I4" s="4" t="s">
        <v>234</v>
      </c>
      <c r="J4" s="5">
        <v>500000</v>
      </c>
      <c r="K4" s="6">
        <v>0</v>
      </c>
    </row>
    <row r="5" spans="1:11" ht="12.75">
      <c r="A5" s="17">
        <v>4</v>
      </c>
      <c r="B5" s="6" t="s">
        <v>4</v>
      </c>
      <c r="C5" s="4" t="s">
        <v>122</v>
      </c>
      <c r="D5" s="5">
        <v>3500000</v>
      </c>
      <c r="E5" s="6">
        <v>3</v>
      </c>
      <c r="F5" s="4" t="s">
        <v>23</v>
      </c>
      <c r="G5" s="5">
        <f>75000000-G3-G4</f>
        <v>11000000</v>
      </c>
      <c r="H5" s="6" t="s">
        <v>6</v>
      </c>
      <c r="I5" s="4" t="s">
        <v>129</v>
      </c>
      <c r="J5" s="5">
        <v>1000000</v>
      </c>
      <c r="K5" s="6">
        <v>0</v>
      </c>
    </row>
    <row r="6" spans="1:11" ht="12.75">
      <c r="A6" s="17">
        <v>5</v>
      </c>
      <c r="B6" s="6" t="s">
        <v>4</v>
      </c>
      <c r="C6" s="9" t="s">
        <v>123</v>
      </c>
      <c r="D6" s="5">
        <v>5500000</v>
      </c>
      <c r="E6" s="6">
        <v>3</v>
      </c>
      <c r="F6" s="4"/>
      <c r="G6" s="4"/>
      <c r="H6" s="6" t="s">
        <v>7</v>
      </c>
      <c r="I6" s="9" t="s">
        <v>130</v>
      </c>
      <c r="J6" s="5">
        <v>500000</v>
      </c>
      <c r="K6" s="6">
        <v>0</v>
      </c>
    </row>
    <row r="7" spans="1:11" ht="12.75">
      <c r="A7" s="17">
        <v>6</v>
      </c>
      <c r="B7" s="6" t="s">
        <v>5</v>
      </c>
      <c r="C7" s="4" t="s">
        <v>124</v>
      </c>
      <c r="D7" s="5">
        <v>13500000</v>
      </c>
      <c r="E7" s="6">
        <v>2</v>
      </c>
      <c r="F7" s="4" t="s">
        <v>24</v>
      </c>
      <c r="G7" s="6">
        <f>SUM(E2:E23)</f>
        <v>20</v>
      </c>
      <c r="H7" s="6" t="s">
        <v>8</v>
      </c>
      <c r="I7" s="4" t="s">
        <v>131</v>
      </c>
      <c r="J7" s="5">
        <v>500000</v>
      </c>
      <c r="K7" s="6">
        <v>0</v>
      </c>
    </row>
    <row r="8" spans="1:11" ht="12.75">
      <c r="A8" s="17">
        <v>7</v>
      </c>
      <c r="B8" s="6" t="s">
        <v>5</v>
      </c>
      <c r="C8" s="4" t="s">
        <v>94</v>
      </c>
      <c r="D8" s="5">
        <v>6000000</v>
      </c>
      <c r="E8" s="6">
        <v>1</v>
      </c>
      <c r="F8" s="4" t="s">
        <v>25</v>
      </c>
      <c r="G8" s="6">
        <f>40-G7</f>
        <v>20</v>
      </c>
      <c r="H8" s="6" t="s">
        <v>8</v>
      </c>
      <c r="I8" s="9" t="s">
        <v>233</v>
      </c>
      <c r="J8" s="5">
        <v>500000</v>
      </c>
      <c r="K8" s="6">
        <v>0</v>
      </c>
    </row>
    <row r="9" spans="1:11" ht="12.75">
      <c r="A9" s="17">
        <v>8</v>
      </c>
      <c r="B9" s="6" t="s">
        <v>5</v>
      </c>
      <c r="C9" s="4" t="s">
        <v>126</v>
      </c>
      <c r="D9" s="5">
        <v>3000000</v>
      </c>
      <c r="E9" s="6">
        <v>3</v>
      </c>
      <c r="F9" s="4"/>
      <c r="G9" s="4"/>
      <c r="H9" s="6" t="s">
        <v>4</v>
      </c>
      <c r="I9" s="9" t="s">
        <v>252</v>
      </c>
      <c r="J9" s="5">
        <v>500000</v>
      </c>
      <c r="K9" s="6">
        <v>0</v>
      </c>
    </row>
    <row r="10" spans="1:11" ht="12.75">
      <c r="A10" s="17">
        <v>9</v>
      </c>
      <c r="B10" s="6" t="s">
        <v>5</v>
      </c>
      <c r="C10" s="9" t="s">
        <v>222</v>
      </c>
      <c r="D10" s="11">
        <v>12000000</v>
      </c>
      <c r="E10" s="6">
        <v>3</v>
      </c>
      <c r="F10" s="35"/>
      <c r="G10" s="4"/>
      <c r="H10" s="4"/>
      <c r="I10" s="4"/>
      <c r="J10" s="43"/>
      <c r="K10" s="4"/>
    </row>
    <row r="11" spans="1:11" ht="12.75">
      <c r="A11" s="17">
        <v>10</v>
      </c>
      <c r="B11" s="6"/>
      <c r="C11" s="4"/>
      <c r="D11" s="5"/>
      <c r="E11" s="6"/>
      <c r="F11" s="4"/>
      <c r="G11" s="4"/>
      <c r="H11" s="4"/>
      <c r="I11" s="35" t="s">
        <v>27</v>
      </c>
      <c r="J11" s="43"/>
      <c r="K11" s="4"/>
    </row>
    <row r="12" spans="1:11" ht="12.75">
      <c r="A12" s="17">
        <v>11</v>
      </c>
      <c r="B12" s="6"/>
      <c r="C12" s="4"/>
      <c r="D12" s="5"/>
      <c r="E12" s="6"/>
      <c r="F12" s="4"/>
      <c r="G12" s="4"/>
      <c r="H12" s="4"/>
      <c r="I12" s="4"/>
      <c r="J12" s="43"/>
      <c r="K12" s="4"/>
    </row>
    <row r="13" spans="1:11" ht="12.75">
      <c r="A13" s="17">
        <v>12</v>
      </c>
      <c r="B13" s="6"/>
      <c r="C13" s="9"/>
      <c r="D13" s="11"/>
      <c r="E13" s="6"/>
      <c r="F13" s="57" t="s">
        <v>289</v>
      </c>
      <c r="G13" s="4"/>
      <c r="H13" s="10" t="s">
        <v>4</v>
      </c>
      <c r="I13" s="4" t="s">
        <v>277</v>
      </c>
      <c r="J13" s="5">
        <v>500000</v>
      </c>
      <c r="K13" s="6">
        <v>0</v>
      </c>
    </row>
    <row r="14" spans="1:11" ht="12.75">
      <c r="A14" s="17">
        <v>13</v>
      </c>
      <c r="B14" s="6"/>
      <c r="C14" s="4"/>
      <c r="D14" s="5"/>
      <c r="E14" s="6"/>
      <c r="F14" s="59">
        <v>2.8</v>
      </c>
      <c r="G14" s="4"/>
      <c r="H14" s="10" t="s">
        <v>5</v>
      </c>
      <c r="I14" s="4" t="s">
        <v>278</v>
      </c>
      <c r="J14" s="5">
        <v>500000</v>
      </c>
      <c r="K14" s="6">
        <v>0</v>
      </c>
    </row>
    <row r="15" spans="1:11" ht="12.75">
      <c r="A15" s="17">
        <v>14</v>
      </c>
      <c r="B15" s="6"/>
      <c r="C15" s="4"/>
      <c r="D15" s="5"/>
      <c r="E15" s="6"/>
      <c r="F15" s="59">
        <v>3.8</v>
      </c>
      <c r="G15" s="4"/>
      <c r="H15" s="10"/>
      <c r="I15" s="4"/>
      <c r="J15" s="5"/>
      <c r="K15" s="6"/>
    </row>
    <row r="16" spans="1:11" ht="12.75">
      <c r="A16" s="17">
        <v>15</v>
      </c>
      <c r="B16" s="6"/>
      <c r="C16" s="9"/>
      <c r="D16" s="5"/>
      <c r="E16" s="6"/>
      <c r="F16" s="59"/>
      <c r="G16" s="4"/>
      <c r="H16" s="4"/>
      <c r="I16" s="4"/>
      <c r="J16" s="43"/>
      <c r="K16" s="4"/>
    </row>
    <row r="17" spans="1:11" ht="12.75">
      <c r="A17" s="17">
        <v>16</v>
      </c>
      <c r="B17" s="6"/>
      <c r="C17" s="4"/>
      <c r="D17" s="5"/>
      <c r="E17" s="6"/>
      <c r="F17" s="4"/>
      <c r="G17" s="4"/>
      <c r="H17" s="4"/>
      <c r="I17" s="4"/>
      <c r="J17" s="43"/>
      <c r="K17" s="4"/>
    </row>
    <row r="18" spans="1:11" ht="12.75">
      <c r="A18" s="17">
        <v>17</v>
      </c>
      <c r="B18" s="6"/>
      <c r="C18" s="9"/>
      <c r="D18" s="5"/>
      <c r="E18" s="6"/>
      <c r="F18" s="4"/>
      <c r="G18" s="4"/>
      <c r="H18" s="4"/>
      <c r="I18" s="4"/>
      <c r="J18" s="43"/>
      <c r="K18" s="4"/>
    </row>
    <row r="19" spans="1:11" ht="12.75">
      <c r="A19" s="17">
        <v>18</v>
      </c>
      <c r="B19" s="6"/>
      <c r="C19" s="9"/>
      <c r="D19" s="5"/>
      <c r="E19" s="6"/>
      <c r="F19" s="4"/>
      <c r="G19" s="4"/>
      <c r="H19" s="4"/>
      <c r="I19" s="4"/>
      <c r="J19" s="43"/>
      <c r="K19" s="4"/>
    </row>
    <row r="20" spans="1:11" ht="12.75">
      <c r="A20" s="17">
        <v>19</v>
      </c>
      <c r="B20" s="6"/>
      <c r="C20" s="9"/>
      <c r="D20" s="5"/>
      <c r="E20" s="6"/>
      <c r="F20" s="4"/>
      <c r="G20" s="4"/>
      <c r="H20" s="4"/>
      <c r="I20" s="4"/>
      <c r="J20" s="43"/>
      <c r="K20" s="4"/>
    </row>
    <row r="21" spans="1:11" ht="12.75">
      <c r="A21" s="17">
        <v>20</v>
      </c>
      <c r="B21" s="6"/>
      <c r="C21" s="4"/>
      <c r="D21" s="5"/>
      <c r="E21" s="6"/>
      <c r="F21" s="4"/>
      <c r="G21" s="4"/>
      <c r="H21" s="4"/>
      <c r="I21" s="4"/>
      <c r="J21" s="43"/>
      <c r="K21" s="4"/>
    </row>
    <row r="22" spans="1:11" ht="12.75">
      <c r="A22" s="17"/>
      <c r="B22" s="6"/>
      <c r="C22" s="9"/>
      <c r="D22" s="5"/>
      <c r="E22" s="6"/>
      <c r="F22" s="4"/>
      <c r="G22" s="4"/>
      <c r="H22" s="4"/>
      <c r="I22" s="4"/>
      <c r="J22" s="43"/>
      <c r="K22" s="4"/>
    </row>
    <row r="23" spans="1:11" ht="12.75">
      <c r="A23" s="17"/>
      <c r="B23" s="6"/>
      <c r="C23" s="4"/>
      <c r="D23" s="5"/>
      <c r="E23" s="6"/>
      <c r="F23" s="4"/>
      <c r="G23" s="4"/>
      <c r="H23" s="4"/>
      <c r="I23" s="4"/>
      <c r="J23" s="43"/>
      <c r="K23" s="4"/>
    </row>
    <row r="24" spans="1:7" ht="12.75">
      <c r="A24" s="17"/>
      <c r="F24" s="4"/>
      <c r="G24" s="4"/>
    </row>
    <row r="25" spans="1:7" ht="12.75">
      <c r="A25" s="17"/>
      <c r="F25" s="4"/>
      <c r="G25" s="4"/>
    </row>
    <row r="26" spans="1:7" ht="12.75">
      <c r="A26" s="17"/>
      <c r="F26" s="4"/>
      <c r="G26" s="4"/>
    </row>
    <row r="27" spans="1:7" ht="12.75">
      <c r="A27" s="17"/>
      <c r="F27" s="4"/>
      <c r="G27" s="4"/>
    </row>
    <row r="28" spans="1:7" ht="12.75">
      <c r="A28" s="17"/>
      <c r="F28" s="4"/>
      <c r="G28" s="4"/>
    </row>
    <row r="29" spans="1:7" ht="12.75">
      <c r="A29" s="17"/>
      <c r="F29" s="4"/>
      <c r="G29" s="4"/>
    </row>
    <row r="30" spans="1:7" ht="12.75">
      <c r="A30" s="17"/>
      <c r="F30" s="4"/>
      <c r="G30" s="4"/>
    </row>
    <row r="31" spans="1:7" ht="12.75">
      <c r="A31" s="17"/>
      <c r="F31" s="4"/>
      <c r="G31" s="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F23" sqref="F23"/>
    </sheetView>
  </sheetViews>
  <sheetFormatPr defaultColWidth="9.140625" defaultRowHeight="12.75"/>
  <cols>
    <col min="1" max="1" width="3.7109375" style="14" customWidth="1"/>
    <col min="2" max="2" width="6.00390625" style="0" customWidth="1"/>
    <col min="3" max="3" width="22.00390625" style="0" customWidth="1"/>
    <col min="4" max="4" width="13.57421875" style="14" customWidth="1"/>
    <col min="5" max="5" width="5.8515625" style="0" customWidth="1"/>
    <col min="6" max="6" width="22.00390625" style="0" customWidth="1"/>
    <col min="7" max="7" width="13.00390625" style="0" customWidth="1"/>
    <col min="8" max="8" width="7.00390625" style="0" customWidth="1"/>
    <col min="9" max="9" width="22.140625" style="0" customWidth="1"/>
    <col min="10" max="10" width="13.8515625" style="14" customWidth="1"/>
    <col min="11" max="11" width="4.140625" style="0" customWidth="1"/>
    <col min="12" max="12" width="3.421875" style="0" customWidth="1"/>
    <col min="13" max="13" width="18.28125" style="0" customWidth="1"/>
  </cols>
  <sheetData>
    <row r="1" spans="2:7" ht="12.75">
      <c r="B1" s="36" t="s">
        <v>2</v>
      </c>
      <c r="C1" s="46" t="s">
        <v>290</v>
      </c>
      <c r="D1" s="52" t="s">
        <v>0</v>
      </c>
      <c r="E1" s="47" t="s">
        <v>1</v>
      </c>
      <c r="F1" s="48" t="s">
        <v>288</v>
      </c>
      <c r="G1" s="49"/>
    </row>
    <row r="2" spans="1:11" ht="12.75">
      <c r="A2" s="17">
        <v>1</v>
      </c>
      <c r="B2" s="6" t="s">
        <v>3</v>
      </c>
      <c r="C2" s="4" t="s">
        <v>132</v>
      </c>
      <c r="D2" s="15">
        <v>10500000</v>
      </c>
      <c r="E2" s="6">
        <v>4</v>
      </c>
      <c r="F2" s="4" t="s">
        <v>29</v>
      </c>
      <c r="G2" s="37">
        <v>11</v>
      </c>
      <c r="H2" s="6" t="s">
        <v>3</v>
      </c>
      <c r="I2" s="4" t="s">
        <v>133</v>
      </c>
      <c r="J2" s="15">
        <v>1000000</v>
      </c>
      <c r="K2" s="6">
        <v>0</v>
      </c>
    </row>
    <row r="3" spans="1:11" ht="12.75">
      <c r="A3" s="17">
        <v>2</v>
      </c>
      <c r="B3" s="6" t="s">
        <v>3</v>
      </c>
      <c r="C3" s="4" t="s">
        <v>57</v>
      </c>
      <c r="D3" s="15">
        <v>5000000</v>
      </c>
      <c r="E3" s="6">
        <v>1</v>
      </c>
      <c r="F3" s="4" t="s">
        <v>26</v>
      </c>
      <c r="G3" s="38">
        <f>SUM(D2:D23)</f>
        <v>59000000</v>
      </c>
      <c r="H3" s="6" t="s">
        <v>3</v>
      </c>
      <c r="I3" s="9" t="s">
        <v>134</v>
      </c>
      <c r="J3" s="15">
        <v>1000000</v>
      </c>
      <c r="K3" s="6">
        <v>0</v>
      </c>
    </row>
    <row r="4" spans="1:11" ht="12.75">
      <c r="A4" s="17">
        <v>3</v>
      </c>
      <c r="B4" s="6" t="s">
        <v>4</v>
      </c>
      <c r="C4" s="4" t="s">
        <v>59</v>
      </c>
      <c r="D4" s="15">
        <v>13500000</v>
      </c>
      <c r="E4" s="6">
        <v>2</v>
      </c>
      <c r="F4" s="31" t="s">
        <v>28</v>
      </c>
      <c r="G4" s="39"/>
      <c r="H4" s="6" t="s">
        <v>4</v>
      </c>
      <c r="I4" s="4" t="s">
        <v>135</v>
      </c>
      <c r="J4" s="15">
        <v>11500000</v>
      </c>
      <c r="K4" s="6">
        <v>0</v>
      </c>
    </row>
    <row r="5" spans="1:11" ht="12.75">
      <c r="A5" s="17">
        <v>4</v>
      </c>
      <c r="B5" s="6" t="s">
        <v>5</v>
      </c>
      <c r="C5" s="4" t="s">
        <v>137</v>
      </c>
      <c r="D5" s="15">
        <v>5500000</v>
      </c>
      <c r="E5" s="6">
        <v>1</v>
      </c>
      <c r="F5" s="4" t="s">
        <v>23</v>
      </c>
      <c r="G5" s="5">
        <f>75000000-G3-G4</f>
        <v>16000000</v>
      </c>
      <c r="H5" s="6" t="s">
        <v>4</v>
      </c>
      <c r="I5" s="4" t="s">
        <v>136</v>
      </c>
      <c r="J5" s="15">
        <v>1500000</v>
      </c>
      <c r="K5" s="6">
        <v>0</v>
      </c>
    </row>
    <row r="6" spans="1:11" ht="12.75">
      <c r="A6" s="17">
        <v>5</v>
      </c>
      <c r="B6" s="6" t="s">
        <v>5</v>
      </c>
      <c r="C6" s="4" t="s">
        <v>138</v>
      </c>
      <c r="D6" s="15">
        <v>4000000</v>
      </c>
      <c r="E6" s="6">
        <v>1</v>
      </c>
      <c r="F6" s="4"/>
      <c r="G6" s="4"/>
      <c r="H6" s="6" t="s">
        <v>5</v>
      </c>
      <c r="I6" s="9" t="s">
        <v>141</v>
      </c>
      <c r="J6" s="15">
        <v>500000</v>
      </c>
      <c r="K6" s="6">
        <v>0</v>
      </c>
    </row>
    <row r="7" spans="1:11" ht="12.75">
      <c r="A7" s="17">
        <v>6</v>
      </c>
      <c r="B7" s="6" t="s">
        <v>5</v>
      </c>
      <c r="C7" s="4" t="s">
        <v>139</v>
      </c>
      <c r="D7" s="15">
        <v>3500000</v>
      </c>
      <c r="E7" s="6">
        <v>1</v>
      </c>
      <c r="F7" s="4" t="s">
        <v>24</v>
      </c>
      <c r="G7" s="6">
        <f>SUM(E2:E23)</f>
        <v>19</v>
      </c>
      <c r="H7" s="6" t="s">
        <v>5</v>
      </c>
      <c r="I7" s="9" t="s">
        <v>143</v>
      </c>
      <c r="J7" s="15">
        <v>500000</v>
      </c>
      <c r="K7" s="6">
        <v>0</v>
      </c>
    </row>
    <row r="8" spans="1:11" ht="12.75">
      <c r="A8" s="17">
        <v>7</v>
      </c>
      <c r="B8" s="6" t="s">
        <v>5</v>
      </c>
      <c r="C8" s="9" t="s">
        <v>142</v>
      </c>
      <c r="D8" s="15">
        <v>5000000</v>
      </c>
      <c r="E8" s="6">
        <v>1</v>
      </c>
      <c r="F8" s="4" t="s">
        <v>25</v>
      </c>
      <c r="G8" s="6">
        <f>40-G7</f>
        <v>21</v>
      </c>
      <c r="H8" s="45" t="s">
        <v>6</v>
      </c>
      <c r="I8" s="4" t="s">
        <v>145</v>
      </c>
      <c r="J8" s="15">
        <v>500000</v>
      </c>
      <c r="K8" s="6">
        <v>0</v>
      </c>
    </row>
    <row r="9" spans="1:11" ht="12.75">
      <c r="A9" s="17">
        <v>8</v>
      </c>
      <c r="B9" s="6" t="s">
        <v>6</v>
      </c>
      <c r="C9" s="4" t="s">
        <v>144</v>
      </c>
      <c r="D9" s="15">
        <v>6000000</v>
      </c>
      <c r="E9" s="6">
        <v>3</v>
      </c>
      <c r="F9" s="4"/>
      <c r="G9" s="4"/>
      <c r="H9" s="10"/>
      <c r="I9" s="35"/>
      <c r="J9" s="15"/>
      <c r="K9" s="6"/>
    </row>
    <row r="10" spans="1:11" ht="12.75">
      <c r="A10" s="17">
        <v>9</v>
      </c>
      <c r="B10" s="6" t="s">
        <v>7</v>
      </c>
      <c r="C10" s="4" t="s">
        <v>146</v>
      </c>
      <c r="D10" s="15">
        <v>2000000</v>
      </c>
      <c r="E10" s="6">
        <v>2</v>
      </c>
      <c r="F10" s="35"/>
      <c r="G10" s="4"/>
      <c r="H10" s="4"/>
      <c r="I10" s="35" t="s">
        <v>27</v>
      </c>
      <c r="J10" s="43"/>
      <c r="K10" s="4"/>
    </row>
    <row r="11" spans="1:11" ht="12.75">
      <c r="A11" s="17">
        <v>10</v>
      </c>
      <c r="B11" s="6" t="s">
        <v>8</v>
      </c>
      <c r="C11" s="4" t="s">
        <v>147</v>
      </c>
      <c r="D11" s="15">
        <v>3500000</v>
      </c>
      <c r="E11" s="6">
        <v>2</v>
      </c>
      <c r="F11" s="4"/>
      <c r="G11" s="4"/>
      <c r="H11" s="10"/>
      <c r="I11" s="4"/>
      <c r="J11" s="15"/>
      <c r="K11" s="6"/>
    </row>
    <row r="12" spans="1:11" ht="12.75">
      <c r="A12" s="17">
        <v>11</v>
      </c>
      <c r="B12" s="6" t="s">
        <v>8</v>
      </c>
      <c r="C12" s="4" t="s">
        <v>148</v>
      </c>
      <c r="D12" s="15">
        <v>500000</v>
      </c>
      <c r="E12" s="6">
        <v>1</v>
      </c>
      <c r="F12" s="4"/>
      <c r="G12" s="4"/>
      <c r="H12" s="10" t="s">
        <v>5</v>
      </c>
      <c r="I12" s="4" t="s">
        <v>279</v>
      </c>
      <c r="J12" s="15">
        <v>500000</v>
      </c>
      <c r="K12" s="6">
        <v>0</v>
      </c>
    </row>
    <row r="13" spans="1:11" ht="12.75">
      <c r="A13" s="17">
        <v>12</v>
      </c>
      <c r="B13" s="6"/>
      <c r="C13" s="9"/>
      <c r="D13" s="15"/>
      <c r="E13" s="6"/>
      <c r="F13" s="4"/>
      <c r="G13" s="4"/>
      <c r="H13" s="10" t="s">
        <v>5</v>
      </c>
      <c r="I13" s="4" t="s">
        <v>280</v>
      </c>
      <c r="J13" s="15">
        <v>500000</v>
      </c>
      <c r="K13" s="6">
        <v>0</v>
      </c>
    </row>
    <row r="14" spans="1:11" ht="12.75">
      <c r="A14" s="17">
        <v>13</v>
      </c>
      <c r="B14" s="6"/>
      <c r="C14" s="9"/>
      <c r="D14" s="15"/>
      <c r="E14" s="6"/>
      <c r="F14" s="35"/>
      <c r="G14" s="4"/>
      <c r="H14" s="4"/>
      <c r="I14" s="4"/>
      <c r="J14" s="43"/>
      <c r="K14" s="4"/>
    </row>
    <row r="15" spans="1:11" ht="12.75">
      <c r="A15" s="17">
        <v>14</v>
      </c>
      <c r="B15" s="6"/>
      <c r="C15" s="4"/>
      <c r="D15" s="15"/>
      <c r="E15" s="6"/>
      <c r="F15" s="4"/>
      <c r="G15" s="4"/>
      <c r="H15" s="4"/>
      <c r="I15" s="4"/>
      <c r="J15" s="43"/>
      <c r="K15" s="4"/>
    </row>
    <row r="16" spans="1:11" ht="12.75">
      <c r="A16" s="17">
        <v>15</v>
      </c>
      <c r="B16" s="45"/>
      <c r="C16" s="4"/>
      <c r="D16" s="15"/>
      <c r="E16" s="6"/>
      <c r="F16" s="57" t="s">
        <v>289</v>
      </c>
      <c r="G16" s="4"/>
      <c r="H16" s="4"/>
      <c r="I16" s="4"/>
      <c r="J16" s="43"/>
      <c r="K16" s="4"/>
    </row>
    <row r="17" spans="1:11" ht="12.75">
      <c r="A17" s="17">
        <v>16</v>
      </c>
      <c r="B17" s="6"/>
      <c r="C17" s="4"/>
      <c r="D17" s="15"/>
      <c r="E17" s="6"/>
      <c r="F17" s="59">
        <v>1.2</v>
      </c>
      <c r="G17" s="4"/>
      <c r="H17" s="4"/>
      <c r="I17" s="4"/>
      <c r="J17" s="43"/>
      <c r="K17" s="4"/>
    </row>
    <row r="18" spans="1:11" ht="12.75">
      <c r="A18" s="17">
        <v>17</v>
      </c>
      <c r="B18" s="6"/>
      <c r="C18" s="4"/>
      <c r="D18" s="15"/>
      <c r="E18" s="6"/>
      <c r="F18" s="59">
        <v>2.2</v>
      </c>
      <c r="G18" s="4"/>
      <c r="H18" s="4"/>
      <c r="I18" s="4"/>
      <c r="J18" s="43"/>
      <c r="K18" s="4"/>
    </row>
    <row r="19" spans="1:11" ht="12.75">
      <c r="A19" s="17">
        <v>18</v>
      </c>
      <c r="B19" s="6"/>
      <c r="C19" s="4"/>
      <c r="D19" s="15"/>
      <c r="E19" s="6"/>
      <c r="F19" s="59">
        <v>3.2</v>
      </c>
      <c r="G19" s="4"/>
      <c r="H19" s="4"/>
      <c r="I19" s="4"/>
      <c r="J19" s="43"/>
      <c r="K19" s="4"/>
    </row>
    <row r="20" spans="2:11" ht="12.75">
      <c r="B20" s="6"/>
      <c r="C20" s="4"/>
      <c r="D20" s="15"/>
      <c r="E20" s="6"/>
      <c r="F20" s="4"/>
      <c r="G20" s="4"/>
      <c r="H20" s="4"/>
      <c r="I20" s="4"/>
      <c r="J20" s="43"/>
      <c r="K20" s="4"/>
    </row>
    <row r="21" spans="2:11" ht="12.75">
      <c r="B21" s="6"/>
      <c r="C21" s="9"/>
      <c r="D21" s="15"/>
      <c r="E21" s="6"/>
      <c r="F21" s="4"/>
      <c r="G21" s="4"/>
      <c r="H21" s="4"/>
      <c r="I21" s="4"/>
      <c r="J21" s="43"/>
      <c r="K21" s="4"/>
    </row>
    <row r="22" spans="2:11" ht="12.75">
      <c r="B22" s="6"/>
      <c r="C22" s="4"/>
      <c r="D22" s="15"/>
      <c r="E22" s="6"/>
      <c r="F22" s="4"/>
      <c r="G22" s="4"/>
      <c r="H22" s="4"/>
      <c r="I22" s="4"/>
      <c r="J22" s="43"/>
      <c r="K22" s="4"/>
    </row>
    <row r="23" spans="2:11" ht="12.75">
      <c r="B23" s="6"/>
      <c r="C23" s="4"/>
      <c r="D23" s="15"/>
      <c r="E23" s="6"/>
      <c r="F23" s="4"/>
      <c r="G23" s="4"/>
      <c r="H23" s="4"/>
      <c r="I23" s="4"/>
      <c r="J23" s="43"/>
      <c r="K23" s="4"/>
    </row>
    <row r="24" spans="2:11" ht="12.75">
      <c r="B24" s="4"/>
      <c r="C24" s="4"/>
      <c r="D24" s="43"/>
      <c r="E24" s="4"/>
      <c r="F24" s="4"/>
      <c r="G24" s="4"/>
      <c r="H24" s="4"/>
      <c r="I24" s="4"/>
      <c r="J24" s="43"/>
      <c r="K24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tayloma</dc:creator>
  <cp:keywords/>
  <dc:description/>
  <cp:lastModifiedBy>blantz02</cp:lastModifiedBy>
  <dcterms:created xsi:type="dcterms:W3CDTF">2004-09-03T14:43:04Z</dcterms:created>
  <dcterms:modified xsi:type="dcterms:W3CDTF">2005-05-10T14:01:39Z</dcterms:modified>
  <cp:category/>
  <cp:version/>
  <cp:contentType/>
  <cp:contentStatus/>
</cp:coreProperties>
</file>